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catawba-my.sharepoint.com/personal/jmbitzer_catawba_edu/Documents/PUBLIC ACCESS FOR DOCUMENTS/"/>
    </mc:Choice>
  </mc:AlternateContent>
  <xr:revisionPtr revIDLastSave="3" documentId="8_{6A265C3C-CAAD-EF4D-B2E8-69974C102F0A}" xr6:coauthVersionLast="47" xr6:coauthVersionMax="47" xr10:uidLastSave="{C0D238F6-39A3-F440-A122-57E2551EDBB6}"/>
  <bookViews>
    <workbookView xWindow="1240" yWindow="600" windowWidth="49960" windowHeight="26240" firstSheet="8" activeTab="11" xr2:uid="{009886C7-7C5B-E649-8F95-B6D5481F3DD5}"/>
  </bookViews>
  <sheets>
    <sheet name="Descriptives" sheetId="23" r:id="rId1"/>
    <sheet name="Trump Approval" sheetId="1" r:id="rId2"/>
    <sheet name="CHART Trump Approval" sheetId="24" r:id="rId3"/>
    <sheet name="Trump or Party GOP" sheetId="18" r:id="rId4"/>
    <sheet name="CHART Trump or Party GOP" sheetId="25" r:id="rId5"/>
    <sheet name="Stein Approval" sheetId="6" r:id="rId6"/>
    <sheet name="GOP Congress Approval" sheetId="7" r:id="rId7"/>
    <sheet name="Democratic Congress Approval" sheetId="8" r:id="rId8"/>
    <sheet name="Congress Parties App-Disapp" sheetId="20" r:id="rId9"/>
    <sheet name="Iran intervention" sheetId="9" r:id="rId10"/>
    <sheet name="Troops in Iran" sheetId="10" r:id="rId11"/>
    <sheet name="Trump's Iran Plan" sheetId="2" r:id="rId12"/>
    <sheet name="US Senate Likely Voter" sheetId="11" r:id="rId13"/>
    <sheet name="Trump vs Senate Vote" sheetId="12" r:id="rId14"/>
    <sheet name="US House Likely Voter" sheetId="13" r:id="rId15"/>
    <sheet name="Party Appr &amp; Vote Intention" sheetId="17" r:id="rId16"/>
    <sheet name="NC State House Vote Intention" sheetId="14" r:id="rId17"/>
    <sheet name="NC State Senate Vote Intention" sheetId="15" r:id="rId18"/>
    <sheet name="NC Supreme Court Vote Intention" sheetId="16" r:id="rId19"/>
    <sheet name="Mid-term Outcomes" sheetId="21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17" i="2" l="1"/>
  <c r="N117" i="2"/>
  <c r="M117" i="2"/>
  <c r="L117" i="2"/>
  <c r="O102" i="2"/>
  <c r="N102" i="2"/>
  <c r="M102" i="2"/>
  <c r="L102" i="2"/>
  <c r="N87" i="2"/>
  <c r="M87" i="2"/>
  <c r="L87" i="2"/>
  <c r="N72" i="2"/>
  <c r="M72" i="2"/>
  <c r="L72" i="2"/>
  <c r="M57" i="2"/>
  <c r="L57" i="2"/>
  <c r="N42" i="2"/>
  <c r="M42" i="2"/>
  <c r="L42" i="2"/>
  <c r="O27" i="2"/>
  <c r="N27" i="2"/>
  <c r="M27" i="2"/>
  <c r="L27" i="2"/>
  <c r="O12" i="2"/>
  <c r="N12" i="2"/>
  <c r="M12" i="2"/>
  <c r="L12" i="2"/>
  <c r="L31" i="12"/>
  <c r="K31" i="12"/>
  <c r="N30" i="18"/>
  <c r="N29" i="18"/>
  <c r="N28" i="18"/>
  <c r="O97" i="11"/>
  <c r="N97" i="11"/>
  <c r="M97" i="11"/>
  <c r="L97" i="11"/>
  <c r="O101" i="21" l="1"/>
  <c r="N101" i="21"/>
  <c r="M101" i="21"/>
  <c r="L101" i="21"/>
  <c r="K101" i="21"/>
  <c r="O100" i="21"/>
  <c r="N100" i="21"/>
  <c r="M100" i="21"/>
  <c r="L100" i="21"/>
  <c r="K100" i="21"/>
  <c r="O99" i="21"/>
  <c r="N99" i="21"/>
  <c r="M99" i="21"/>
  <c r="L99" i="21"/>
  <c r="K99" i="21"/>
  <c r="O98" i="21"/>
  <c r="N98" i="21"/>
  <c r="M98" i="21"/>
  <c r="L98" i="21"/>
  <c r="K98" i="21"/>
  <c r="O97" i="21"/>
  <c r="N97" i="21"/>
  <c r="M97" i="21"/>
  <c r="L97" i="21"/>
  <c r="K97" i="21"/>
  <c r="O88" i="21"/>
  <c r="O87" i="21"/>
  <c r="O86" i="21"/>
  <c r="O85" i="21"/>
  <c r="O84" i="21"/>
  <c r="N88" i="21"/>
  <c r="M88" i="21"/>
  <c r="L88" i="21"/>
  <c r="K88" i="21"/>
  <c r="N87" i="21"/>
  <c r="M87" i="21"/>
  <c r="L87" i="21"/>
  <c r="K87" i="21"/>
  <c r="N86" i="21"/>
  <c r="M86" i="21"/>
  <c r="L86" i="21"/>
  <c r="K86" i="21"/>
  <c r="N85" i="21"/>
  <c r="M85" i="21"/>
  <c r="L85" i="21"/>
  <c r="K85" i="21"/>
  <c r="N84" i="21"/>
  <c r="M84" i="21"/>
  <c r="L84" i="21"/>
  <c r="K84" i="21"/>
  <c r="N75" i="21"/>
  <c r="M75" i="21"/>
  <c r="L75" i="21"/>
  <c r="K75" i="21"/>
  <c r="N74" i="21"/>
  <c r="M74" i="21"/>
  <c r="L74" i="21"/>
  <c r="K74" i="21"/>
  <c r="N73" i="21"/>
  <c r="M73" i="21"/>
  <c r="L73" i="21"/>
  <c r="K73" i="21"/>
  <c r="N72" i="21"/>
  <c r="M72" i="21"/>
  <c r="L72" i="21"/>
  <c r="K72" i="21"/>
  <c r="N71" i="21"/>
  <c r="M71" i="21"/>
  <c r="L71" i="21"/>
  <c r="K71" i="21"/>
  <c r="N62" i="21"/>
  <c r="M62" i="21"/>
  <c r="L62" i="21"/>
  <c r="K62" i="21"/>
  <c r="N61" i="21"/>
  <c r="M61" i="21"/>
  <c r="L61" i="21"/>
  <c r="K61" i="21"/>
  <c r="N60" i="21"/>
  <c r="M60" i="21"/>
  <c r="L60" i="21"/>
  <c r="K60" i="21"/>
  <c r="N59" i="21"/>
  <c r="M59" i="21"/>
  <c r="L59" i="21"/>
  <c r="K59" i="21"/>
  <c r="N58" i="21"/>
  <c r="M58" i="21"/>
  <c r="L58" i="21"/>
  <c r="K58" i="21"/>
  <c r="M49" i="21"/>
  <c r="L49" i="21"/>
  <c r="K49" i="21"/>
  <c r="M48" i="21"/>
  <c r="L48" i="21"/>
  <c r="K48" i="21"/>
  <c r="M47" i="21"/>
  <c r="L47" i="21"/>
  <c r="K47" i="21"/>
  <c r="M46" i="21"/>
  <c r="L46" i="21"/>
  <c r="K46" i="21"/>
  <c r="M45" i="21"/>
  <c r="L45" i="21"/>
  <c r="K45" i="21"/>
  <c r="N36" i="21"/>
  <c r="M36" i="21"/>
  <c r="L36" i="21"/>
  <c r="K36" i="21"/>
  <c r="N35" i="21"/>
  <c r="M35" i="21"/>
  <c r="L35" i="21"/>
  <c r="K35" i="21"/>
  <c r="N34" i="21"/>
  <c r="M34" i="21"/>
  <c r="L34" i="21"/>
  <c r="K34" i="21"/>
  <c r="N33" i="21"/>
  <c r="M33" i="21"/>
  <c r="L33" i="21"/>
  <c r="K33" i="21"/>
  <c r="N32" i="21"/>
  <c r="M32" i="21"/>
  <c r="L32" i="21"/>
  <c r="K32" i="21"/>
  <c r="O23" i="21"/>
  <c r="N23" i="21"/>
  <c r="M23" i="21"/>
  <c r="L23" i="21"/>
  <c r="K23" i="21"/>
  <c r="O22" i="21"/>
  <c r="N22" i="21"/>
  <c r="M22" i="21"/>
  <c r="L22" i="21"/>
  <c r="K22" i="21"/>
  <c r="O21" i="21"/>
  <c r="N21" i="21"/>
  <c r="M21" i="21"/>
  <c r="L21" i="21"/>
  <c r="K21" i="21"/>
  <c r="O20" i="21"/>
  <c r="N20" i="21"/>
  <c r="M20" i="21"/>
  <c r="L20" i="21"/>
  <c r="K20" i="21"/>
  <c r="O19" i="21"/>
  <c r="N19" i="21"/>
  <c r="M19" i="21"/>
  <c r="L19" i="21"/>
  <c r="K19" i="21"/>
  <c r="O10" i="21"/>
  <c r="O9" i="21"/>
  <c r="O8" i="21"/>
  <c r="O7" i="21"/>
  <c r="O6" i="21"/>
  <c r="N10" i="21"/>
  <c r="N9" i="21"/>
  <c r="N8" i="21"/>
  <c r="N7" i="21"/>
  <c r="N6" i="21"/>
  <c r="M10" i="21"/>
  <c r="M9" i="21"/>
  <c r="M8" i="21"/>
  <c r="M7" i="21"/>
  <c r="M6" i="21"/>
  <c r="L10" i="21"/>
  <c r="L9" i="21"/>
  <c r="L8" i="21"/>
  <c r="L7" i="21"/>
  <c r="L6" i="21"/>
  <c r="K6" i="21"/>
  <c r="K10" i="21"/>
  <c r="K9" i="21"/>
  <c r="K8" i="21"/>
  <c r="K7" i="21"/>
  <c r="N101" i="20"/>
  <c r="M101" i="20"/>
  <c r="L101" i="20"/>
  <c r="K101" i="20"/>
  <c r="N100" i="20"/>
  <c r="M100" i="20"/>
  <c r="L100" i="20"/>
  <c r="K100" i="20"/>
  <c r="N99" i="20"/>
  <c r="M99" i="20"/>
  <c r="L99" i="20"/>
  <c r="K99" i="20"/>
  <c r="N98" i="20"/>
  <c r="M98" i="20"/>
  <c r="L98" i="20"/>
  <c r="K98" i="20"/>
  <c r="N97" i="20"/>
  <c r="M97" i="20"/>
  <c r="L97" i="20"/>
  <c r="K97" i="20"/>
  <c r="N88" i="20"/>
  <c r="M88" i="20"/>
  <c r="L88" i="20"/>
  <c r="K88" i="20"/>
  <c r="N87" i="20"/>
  <c r="M87" i="20"/>
  <c r="L87" i="20"/>
  <c r="K87" i="20"/>
  <c r="N86" i="20"/>
  <c r="M86" i="20"/>
  <c r="L86" i="20"/>
  <c r="K86" i="20"/>
  <c r="N85" i="20"/>
  <c r="M85" i="20"/>
  <c r="L85" i="20"/>
  <c r="K85" i="20"/>
  <c r="N84" i="20"/>
  <c r="M84" i="20"/>
  <c r="L84" i="20"/>
  <c r="K84" i="20"/>
  <c r="N75" i="20"/>
  <c r="M75" i="20"/>
  <c r="L75" i="20"/>
  <c r="K75" i="20"/>
  <c r="N74" i="20"/>
  <c r="M74" i="20"/>
  <c r="L74" i="20"/>
  <c r="K74" i="20"/>
  <c r="N73" i="20"/>
  <c r="M73" i="20"/>
  <c r="L73" i="20"/>
  <c r="K73" i="20"/>
  <c r="N72" i="20"/>
  <c r="M72" i="20"/>
  <c r="L72" i="20"/>
  <c r="K72" i="20"/>
  <c r="N71" i="20"/>
  <c r="M71" i="20"/>
  <c r="L71" i="20"/>
  <c r="K71" i="20"/>
  <c r="N62" i="20"/>
  <c r="M62" i="20"/>
  <c r="L62" i="20"/>
  <c r="K62" i="20"/>
  <c r="N61" i="20"/>
  <c r="M61" i="20"/>
  <c r="L61" i="20"/>
  <c r="K61" i="20"/>
  <c r="N60" i="20"/>
  <c r="M60" i="20"/>
  <c r="L60" i="20"/>
  <c r="K60" i="20"/>
  <c r="N59" i="20"/>
  <c r="M59" i="20"/>
  <c r="L59" i="20"/>
  <c r="K59" i="20"/>
  <c r="N58" i="20"/>
  <c r="M58" i="20"/>
  <c r="L58" i="20"/>
  <c r="K58" i="20"/>
  <c r="M49" i="20"/>
  <c r="L49" i="20"/>
  <c r="K49" i="20"/>
  <c r="M48" i="20"/>
  <c r="L48" i="20"/>
  <c r="K48" i="20"/>
  <c r="M47" i="20"/>
  <c r="L47" i="20"/>
  <c r="K47" i="20"/>
  <c r="M46" i="20"/>
  <c r="L46" i="20"/>
  <c r="K46" i="20"/>
  <c r="M45" i="20"/>
  <c r="L45" i="20"/>
  <c r="K45" i="20"/>
  <c r="N36" i="20"/>
  <c r="M36" i="20"/>
  <c r="L36" i="20"/>
  <c r="K36" i="20"/>
  <c r="N35" i="20"/>
  <c r="M35" i="20"/>
  <c r="L35" i="20"/>
  <c r="K35" i="20"/>
  <c r="N34" i="20"/>
  <c r="M34" i="20"/>
  <c r="L34" i="20"/>
  <c r="K34" i="20"/>
  <c r="N33" i="20"/>
  <c r="M33" i="20"/>
  <c r="L33" i="20"/>
  <c r="K33" i="20"/>
  <c r="N32" i="20"/>
  <c r="M32" i="20"/>
  <c r="L32" i="20"/>
  <c r="K32" i="20"/>
  <c r="O23" i="20"/>
  <c r="N23" i="20"/>
  <c r="M23" i="20"/>
  <c r="L23" i="20"/>
  <c r="K23" i="20"/>
  <c r="O22" i="20"/>
  <c r="N22" i="20"/>
  <c r="M22" i="20"/>
  <c r="L22" i="20"/>
  <c r="K22" i="20"/>
  <c r="O21" i="20"/>
  <c r="N21" i="20"/>
  <c r="M21" i="20"/>
  <c r="L21" i="20"/>
  <c r="K21" i="20"/>
  <c r="O20" i="20"/>
  <c r="N20" i="20"/>
  <c r="M20" i="20"/>
  <c r="L20" i="20"/>
  <c r="K20" i="20"/>
  <c r="O19" i="20"/>
  <c r="N19" i="20"/>
  <c r="M19" i="20"/>
  <c r="L19" i="20"/>
  <c r="K19" i="20"/>
  <c r="O10" i="20"/>
  <c r="O9" i="20"/>
  <c r="O8" i="20"/>
  <c r="O7" i="20"/>
  <c r="O6" i="20"/>
  <c r="N10" i="20"/>
  <c r="N9" i="20"/>
  <c r="N8" i="20"/>
  <c r="N7" i="20"/>
  <c r="N6" i="20"/>
  <c r="M10" i="20"/>
  <c r="M9" i="20"/>
  <c r="M8" i="20"/>
  <c r="M7" i="20"/>
  <c r="M6" i="20"/>
  <c r="L10" i="20"/>
  <c r="L9" i="20"/>
  <c r="L8" i="20"/>
  <c r="L7" i="20"/>
  <c r="L6" i="20"/>
  <c r="K10" i="20"/>
  <c r="K9" i="20"/>
  <c r="K8" i="20"/>
  <c r="K7" i="20"/>
  <c r="K6" i="20"/>
  <c r="K27" i="18"/>
  <c r="K26" i="18"/>
  <c r="K25" i="18"/>
  <c r="K24" i="18"/>
  <c r="K23" i="18"/>
  <c r="L23" i="18" s="1"/>
  <c r="K22" i="18"/>
  <c r="L27" i="18"/>
  <c r="L26" i="18"/>
  <c r="L25" i="18"/>
  <c r="L24" i="18"/>
  <c r="K21" i="18"/>
  <c r="K20" i="18"/>
  <c r="K19" i="18"/>
  <c r="K10" i="18"/>
  <c r="L10" i="18" s="1"/>
  <c r="K9" i="18"/>
  <c r="L9" i="18" s="1"/>
  <c r="K8" i="18"/>
  <c r="L8" i="18" s="1"/>
  <c r="O38" i="17"/>
  <c r="O37" i="17"/>
  <c r="O36" i="17"/>
  <c r="O35" i="17"/>
  <c r="N38" i="17"/>
  <c r="N37" i="17"/>
  <c r="N36" i="17"/>
  <c r="N35" i="17"/>
  <c r="M38" i="17"/>
  <c r="M37" i="17"/>
  <c r="M36" i="17"/>
  <c r="M35" i="17"/>
  <c r="L38" i="17"/>
  <c r="L37" i="17"/>
  <c r="L36" i="17"/>
  <c r="L35" i="17"/>
  <c r="K38" i="17"/>
  <c r="K37" i="17"/>
  <c r="K36" i="17"/>
  <c r="K35" i="17"/>
  <c r="O117" i="16"/>
  <c r="N117" i="16"/>
  <c r="V115" i="16" s="1"/>
  <c r="M117" i="16"/>
  <c r="L117" i="16"/>
  <c r="T115" i="16" s="1"/>
  <c r="K117" i="16"/>
  <c r="S115" i="16" s="1"/>
  <c r="O116" i="16"/>
  <c r="N116" i="16"/>
  <c r="M116" i="16"/>
  <c r="L116" i="16"/>
  <c r="K116" i="16"/>
  <c r="S114" i="16" s="1"/>
  <c r="W115" i="16"/>
  <c r="U115" i="16"/>
  <c r="O115" i="16"/>
  <c r="W114" i="16" s="1"/>
  <c r="N115" i="16"/>
  <c r="V114" i="16" s="1"/>
  <c r="M115" i="16"/>
  <c r="U114" i="16" s="1"/>
  <c r="L115" i="16"/>
  <c r="K115" i="16"/>
  <c r="T114" i="16"/>
  <c r="O114" i="16"/>
  <c r="W113" i="16" s="1"/>
  <c r="N114" i="16"/>
  <c r="V113" i="16" s="1"/>
  <c r="M114" i="16"/>
  <c r="U113" i="16" s="1"/>
  <c r="L114" i="16"/>
  <c r="K114" i="16"/>
  <c r="S113" i="16" s="1"/>
  <c r="T113" i="16"/>
  <c r="O113" i="16"/>
  <c r="N113" i="16"/>
  <c r="M113" i="16"/>
  <c r="L113" i="16"/>
  <c r="K113" i="16"/>
  <c r="T112" i="16"/>
  <c r="S112" i="16"/>
  <c r="O112" i="16"/>
  <c r="W112" i="16" s="1"/>
  <c r="N112" i="16"/>
  <c r="V112" i="16" s="1"/>
  <c r="M112" i="16"/>
  <c r="U112" i="16" s="1"/>
  <c r="L112" i="16"/>
  <c r="K112" i="16"/>
  <c r="T111" i="16"/>
  <c r="S111" i="16"/>
  <c r="O111" i="16"/>
  <c r="W111" i="16" s="1"/>
  <c r="N111" i="16"/>
  <c r="V111" i="16" s="1"/>
  <c r="M111" i="16"/>
  <c r="U111" i="16" s="1"/>
  <c r="L111" i="16"/>
  <c r="K111" i="16"/>
  <c r="O102" i="16"/>
  <c r="N102" i="16"/>
  <c r="M102" i="16"/>
  <c r="L102" i="16"/>
  <c r="T100" i="16" s="1"/>
  <c r="K102" i="16"/>
  <c r="O101" i="16"/>
  <c r="N101" i="16"/>
  <c r="M101" i="16"/>
  <c r="L101" i="16"/>
  <c r="K101" i="16"/>
  <c r="W100" i="16"/>
  <c r="V100" i="16"/>
  <c r="U100" i="16"/>
  <c r="S100" i="16"/>
  <c r="O100" i="16"/>
  <c r="W99" i="16" s="1"/>
  <c r="N100" i="16"/>
  <c r="V99" i="16" s="1"/>
  <c r="M100" i="16"/>
  <c r="U99" i="16" s="1"/>
  <c r="L100" i="16"/>
  <c r="T99" i="16" s="1"/>
  <c r="K100" i="16"/>
  <c r="S99" i="16"/>
  <c r="O99" i="16"/>
  <c r="W98" i="16" s="1"/>
  <c r="N99" i="16"/>
  <c r="V98" i="16" s="1"/>
  <c r="M99" i="16"/>
  <c r="U98" i="16" s="1"/>
  <c r="L99" i="16"/>
  <c r="T98" i="16" s="1"/>
  <c r="K99" i="16"/>
  <c r="S98" i="16"/>
  <c r="O98" i="16"/>
  <c r="N98" i="16"/>
  <c r="M98" i="16"/>
  <c r="L98" i="16"/>
  <c r="K98" i="16"/>
  <c r="S97" i="16"/>
  <c r="O97" i="16"/>
  <c r="W97" i="16" s="1"/>
  <c r="N97" i="16"/>
  <c r="V97" i="16" s="1"/>
  <c r="M97" i="16"/>
  <c r="U97" i="16" s="1"/>
  <c r="L97" i="16"/>
  <c r="T97" i="16" s="1"/>
  <c r="K97" i="16"/>
  <c r="O96" i="16"/>
  <c r="W96" i="16" s="1"/>
  <c r="N96" i="16"/>
  <c r="V96" i="16" s="1"/>
  <c r="M96" i="16"/>
  <c r="U96" i="16" s="1"/>
  <c r="L96" i="16"/>
  <c r="T96" i="16" s="1"/>
  <c r="K96" i="16"/>
  <c r="S96" i="16" s="1"/>
  <c r="N87" i="16"/>
  <c r="M87" i="16"/>
  <c r="L87" i="16"/>
  <c r="T85" i="16" s="1"/>
  <c r="K87" i="16"/>
  <c r="N86" i="16"/>
  <c r="M86" i="16"/>
  <c r="L86" i="16"/>
  <c r="K86" i="16"/>
  <c r="V85" i="16"/>
  <c r="U85" i="16"/>
  <c r="S85" i="16"/>
  <c r="N85" i="16"/>
  <c r="V84" i="16" s="1"/>
  <c r="M85" i="16"/>
  <c r="U84" i="16" s="1"/>
  <c r="L85" i="16"/>
  <c r="T84" i="16" s="1"/>
  <c r="K85" i="16"/>
  <c r="S84" i="16"/>
  <c r="N84" i="16"/>
  <c r="V83" i="16" s="1"/>
  <c r="M84" i="16"/>
  <c r="U83" i="16" s="1"/>
  <c r="L84" i="16"/>
  <c r="T83" i="16" s="1"/>
  <c r="K84" i="16"/>
  <c r="S83" i="16"/>
  <c r="N83" i="16"/>
  <c r="M83" i="16"/>
  <c r="L83" i="16"/>
  <c r="K83" i="16"/>
  <c r="S82" i="16"/>
  <c r="N82" i="16"/>
  <c r="V82" i="16" s="1"/>
  <c r="M82" i="16"/>
  <c r="U82" i="16" s="1"/>
  <c r="L82" i="16"/>
  <c r="T82" i="16" s="1"/>
  <c r="K82" i="16"/>
  <c r="N81" i="16"/>
  <c r="V81" i="16" s="1"/>
  <c r="M81" i="16"/>
  <c r="U81" i="16" s="1"/>
  <c r="L81" i="16"/>
  <c r="T81" i="16" s="1"/>
  <c r="K81" i="16"/>
  <c r="S81" i="16" s="1"/>
  <c r="N72" i="16"/>
  <c r="M72" i="16"/>
  <c r="L72" i="16"/>
  <c r="K72" i="16"/>
  <c r="N71" i="16"/>
  <c r="M71" i="16"/>
  <c r="L71" i="16"/>
  <c r="K71" i="16"/>
  <c r="V70" i="16"/>
  <c r="U70" i="16"/>
  <c r="T70" i="16"/>
  <c r="S70" i="16"/>
  <c r="N70" i="16"/>
  <c r="V69" i="16" s="1"/>
  <c r="M70" i="16"/>
  <c r="U69" i="16" s="1"/>
  <c r="L70" i="16"/>
  <c r="T69" i="16" s="1"/>
  <c r="K70" i="16"/>
  <c r="S69" i="16"/>
  <c r="N69" i="16"/>
  <c r="V68" i="16" s="1"/>
  <c r="M69" i="16"/>
  <c r="U68" i="16" s="1"/>
  <c r="L69" i="16"/>
  <c r="T68" i="16" s="1"/>
  <c r="K69" i="16"/>
  <c r="S68" i="16"/>
  <c r="N68" i="16"/>
  <c r="M68" i="16"/>
  <c r="L68" i="16"/>
  <c r="K68" i="16"/>
  <c r="S67" i="16"/>
  <c r="N67" i="16"/>
  <c r="V67" i="16" s="1"/>
  <c r="M67" i="16"/>
  <c r="U67" i="16" s="1"/>
  <c r="L67" i="16"/>
  <c r="T67" i="16" s="1"/>
  <c r="K67" i="16"/>
  <c r="S66" i="16"/>
  <c r="N66" i="16"/>
  <c r="V66" i="16" s="1"/>
  <c r="M66" i="16"/>
  <c r="U66" i="16" s="1"/>
  <c r="L66" i="16"/>
  <c r="T66" i="16" s="1"/>
  <c r="K66" i="16"/>
  <c r="M57" i="16"/>
  <c r="L57" i="16"/>
  <c r="K57" i="16"/>
  <c r="S55" i="16" s="1"/>
  <c r="M56" i="16"/>
  <c r="L56" i="16"/>
  <c r="K56" i="16"/>
  <c r="U55" i="16"/>
  <c r="T55" i="16"/>
  <c r="M55" i="16"/>
  <c r="U54" i="16" s="1"/>
  <c r="L55" i="16"/>
  <c r="T54" i="16" s="1"/>
  <c r="K55" i="16"/>
  <c r="S54" i="16"/>
  <c r="M54" i="16"/>
  <c r="U53" i="16" s="1"/>
  <c r="L54" i="16"/>
  <c r="T53" i="16" s="1"/>
  <c r="K54" i="16"/>
  <c r="S53" i="16"/>
  <c r="M53" i="16"/>
  <c r="L53" i="16"/>
  <c r="K53" i="16"/>
  <c r="S52" i="16"/>
  <c r="M52" i="16"/>
  <c r="U52" i="16" s="1"/>
  <c r="L52" i="16"/>
  <c r="T52" i="16" s="1"/>
  <c r="K52" i="16"/>
  <c r="M51" i="16"/>
  <c r="U51" i="16" s="1"/>
  <c r="L51" i="16"/>
  <c r="T51" i="16" s="1"/>
  <c r="K51" i="16"/>
  <c r="S51" i="16" s="1"/>
  <c r="N42" i="16"/>
  <c r="M42" i="16"/>
  <c r="L42" i="16"/>
  <c r="K42" i="16"/>
  <c r="N41" i="16"/>
  <c r="M41" i="16"/>
  <c r="L41" i="16"/>
  <c r="K41" i="16"/>
  <c r="V40" i="16"/>
  <c r="U40" i="16"/>
  <c r="T40" i="16"/>
  <c r="S40" i="16"/>
  <c r="N40" i="16"/>
  <c r="V39" i="16" s="1"/>
  <c r="M40" i="16"/>
  <c r="U39" i="16" s="1"/>
  <c r="L40" i="16"/>
  <c r="K40" i="16"/>
  <c r="T39" i="16"/>
  <c r="S39" i="16"/>
  <c r="N39" i="16"/>
  <c r="V38" i="16" s="1"/>
  <c r="M39" i="16"/>
  <c r="U38" i="16" s="1"/>
  <c r="L39" i="16"/>
  <c r="K39" i="16"/>
  <c r="T38" i="16"/>
  <c r="S38" i="16"/>
  <c r="N38" i="16"/>
  <c r="M38" i="16"/>
  <c r="L38" i="16"/>
  <c r="K38" i="16"/>
  <c r="T37" i="16"/>
  <c r="S37" i="16"/>
  <c r="N37" i="16"/>
  <c r="V37" i="16" s="1"/>
  <c r="M37" i="16"/>
  <c r="U37" i="16" s="1"/>
  <c r="L37" i="16"/>
  <c r="K37" i="16"/>
  <c r="T36" i="16"/>
  <c r="S36" i="16"/>
  <c r="N36" i="16"/>
  <c r="V36" i="16" s="1"/>
  <c r="M36" i="16"/>
  <c r="U36" i="16" s="1"/>
  <c r="L36" i="16"/>
  <c r="K36" i="16"/>
  <c r="O27" i="16"/>
  <c r="N27" i="16"/>
  <c r="V25" i="16" s="1"/>
  <c r="M27" i="16"/>
  <c r="U25" i="16" s="1"/>
  <c r="L27" i="16"/>
  <c r="K27" i="16"/>
  <c r="O26" i="16"/>
  <c r="N26" i="16"/>
  <c r="M26" i="16"/>
  <c r="L26" i="16"/>
  <c r="K26" i="16"/>
  <c r="W25" i="16"/>
  <c r="T25" i="16"/>
  <c r="S25" i="16"/>
  <c r="O25" i="16"/>
  <c r="W24" i="16" s="1"/>
  <c r="N25" i="16"/>
  <c r="V24" i="16" s="1"/>
  <c r="M25" i="16"/>
  <c r="U24" i="16" s="1"/>
  <c r="L25" i="16"/>
  <c r="T24" i="16" s="1"/>
  <c r="K25" i="16"/>
  <c r="S24" i="16"/>
  <c r="O24" i="16"/>
  <c r="W23" i="16" s="1"/>
  <c r="N24" i="16"/>
  <c r="V23" i="16" s="1"/>
  <c r="M24" i="16"/>
  <c r="U23" i="16" s="1"/>
  <c r="L24" i="16"/>
  <c r="T23" i="16" s="1"/>
  <c r="K24" i="16"/>
  <c r="S23" i="16"/>
  <c r="O23" i="16"/>
  <c r="N23" i="16"/>
  <c r="M23" i="16"/>
  <c r="L23" i="16"/>
  <c r="K23" i="16"/>
  <c r="S22" i="16"/>
  <c r="O22" i="16"/>
  <c r="W22" i="16" s="1"/>
  <c r="N22" i="16"/>
  <c r="V22" i="16" s="1"/>
  <c r="M22" i="16"/>
  <c r="U22" i="16" s="1"/>
  <c r="L22" i="16"/>
  <c r="T22" i="16" s="1"/>
  <c r="K22" i="16"/>
  <c r="O21" i="16"/>
  <c r="W21" i="16" s="1"/>
  <c r="N21" i="16"/>
  <c r="V21" i="16" s="1"/>
  <c r="M21" i="16"/>
  <c r="U21" i="16" s="1"/>
  <c r="L21" i="16"/>
  <c r="T21" i="16" s="1"/>
  <c r="K21" i="16"/>
  <c r="S21" i="16" s="1"/>
  <c r="W10" i="16"/>
  <c r="W9" i="16"/>
  <c r="W8" i="16"/>
  <c r="W7" i="16"/>
  <c r="W6" i="16"/>
  <c r="V10" i="16"/>
  <c r="V9" i="16"/>
  <c r="V8" i="16"/>
  <c r="V7" i="16"/>
  <c r="V6" i="16"/>
  <c r="U10" i="16"/>
  <c r="U9" i="16"/>
  <c r="U8" i="16"/>
  <c r="U7" i="16"/>
  <c r="U6" i="16"/>
  <c r="T10" i="16"/>
  <c r="T9" i="16"/>
  <c r="T8" i="16"/>
  <c r="T7" i="16"/>
  <c r="T6" i="16"/>
  <c r="S6" i="16"/>
  <c r="S10" i="16"/>
  <c r="S9" i="16"/>
  <c r="S8" i="16"/>
  <c r="S7" i="16"/>
  <c r="O12" i="16"/>
  <c r="O11" i="16"/>
  <c r="O10" i="16"/>
  <c r="O9" i="16"/>
  <c r="O8" i="16"/>
  <c r="O7" i="16"/>
  <c r="O6" i="16"/>
  <c r="N12" i="16"/>
  <c r="N11" i="16"/>
  <c r="N10" i="16"/>
  <c r="N9" i="16"/>
  <c r="N8" i="16"/>
  <c r="N7" i="16"/>
  <c r="N6" i="16"/>
  <c r="M12" i="16"/>
  <c r="M11" i="16"/>
  <c r="M10" i="16"/>
  <c r="M9" i="16"/>
  <c r="M8" i="16"/>
  <c r="M7" i="16"/>
  <c r="M6" i="16"/>
  <c r="L12" i="16"/>
  <c r="L11" i="16"/>
  <c r="L10" i="16"/>
  <c r="L9" i="16"/>
  <c r="L8" i="16"/>
  <c r="L7" i="16"/>
  <c r="L6" i="16"/>
  <c r="K6" i="16"/>
  <c r="K12" i="16"/>
  <c r="K11" i="16"/>
  <c r="K10" i="16"/>
  <c r="K9" i="16"/>
  <c r="K8" i="16"/>
  <c r="K7" i="16"/>
  <c r="O125" i="13"/>
  <c r="N125" i="13"/>
  <c r="M125" i="13"/>
  <c r="L125" i="13"/>
  <c r="K125" i="13"/>
  <c r="J125" i="13"/>
  <c r="O124" i="13"/>
  <c r="W122" i="13" s="1"/>
  <c r="N124" i="13"/>
  <c r="V122" i="13" s="1"/>
  <c r="M124" i="13"/>
  <c r="U122" i="13" s="1"/>
  <c r="L124" i="13"/>
  <c r="T122" i="13" s="1"/>
  <c r="K124" i="13"/>
  <c r="S122" i="13" s="1"/>
  <c r="J124" i="13"/>
  <c r="O123" i="13"/>
  <c r="N123" i="13"/>
  <c r="M123" i="13"/>
  <c r="L123" i="13"/>
  <c r="K123" i="13"/>
  <c r="J123" i="13"/>
  <c r="O122" i="13"/>
  <c r="N122" i="13"/>
  <c r="V121" i="13" s="1"/>
  <c r="M122" i="13"/>
  <c r="U121" i="13" s="1"/>
  <c r="L122" i="13"/>
  <c r="T121" i="13" s="1"/>
  <c r="K122" i="13"/>
  <c r="S121" i="13" s="1"/>
  <c r="J122" i="13"/>
  <c r="W121" i="13"/>
  <c r="O121" i="13"/>
  <c r="W120" i="13" s="1"/>
  <c r="N121" i="13"/>
  <c r="V120" i="13" s="1"/>
  <c r="M121" i="13"/>
  <c r="U120" i="13" s="1"/>
  <c r="L121" i="13"/>
  <c r="T120" i="13" s="1"/>
  <c r="K121" i="13"/>
  <c r="J121" i="13"/>
  <c r="S120" i="13"/>
  <c r="O120" i="13"/>
  <c r="N120" i="13"/>
  <c r="M120" i="13"/>
  <c r="U119" i="13" s="1"/>
  <c r="L120" i="13"/>
  <c r="K120" i="13"/>
  <c r="J120" i="13"/>
  <c r="T119" i="13"/>
  <c r="S119" i="13"/>
  <c r="O119" i="13"/>
  <c r="W119" i="13" s="1"/>
  <c r="N119" i="13"/>
  <c r="V119" i="13" s="1"/>
  <c r="M119" i="13"/>
  <c r="L119" i="13"/>
  <c r="K119" i="13"/>
  <c r="J119" i="13"/>
  <c r="V118" i="13"/>
  <c r="U118" i="13"/>
  <c r="T118" i="13"/>
  <c r="S118" i="13"/>
  <c r="O118" i="13"/>
  <c r="W118" i="13" s="1"/>
  <c r="N118" i="13"/>
  <c r="M118" i="13"/>
  <c r="L118" i="13"/>
  <c r="K118" i="13"/>
  <c r="O125" i="14"/>
  <c r="N125" i="14"/>
  <c r="M125" i="14"/>
  <c r="L125" i="14"/>
  <c r="T122" i="14" s="1"/>
  <c r="K125" i="14"/>
  <c r="S122" i="14" s="1"/>
  <c r="J125" i="14"/>
  <c r="O124" i="14"/>
  <c r="W122" i="14" s="1"/>
  <c r="N124" i="14"/>
  <c r="V122" i="14" s="1"/>
  <c r="M124" i="14"/>
  <c r="U122" i="14" s="1"/>
  <c r="L124" i="14"/>
  <c r="K124" i="14"/>
  <c r="J124" i="14"/>
  <c r="O123" i="14"/>
  <c r="N123" i="14"/>
  <c r="M123" i="14"/>
  <c r="L123" i="14"/>
  <c r="T121" i="14" s="1"/>
  <c r="K123" i="14"/>
  <c r="J123" i="14"/>
  <c r="O122" i="14"/>
  <c r="W121" i="14" s="1"/>
  <c r="N122" i="14"/>
  <c r="V121" i="14" s="1"/>
  <c r="M122" i="14"/>
  <c r="U121" i="14" s="1"/>
  <c r="L122" i="14"/>
  <c r="K122" i="14"/>
  <c r="J122" i="14"/>
  <c r="S121" i="14"/>
  <c r="O121" i="14"/>
  <c r="W120" i="14" s="1"/>
  <c r="N121" i="14"/>
  <c r="V120" i="14" s="1"/>
  <c r="M121" i="14"/>
  <c r="L121" i="14"/>
  <c r="K121" i="14"/>
  <c r="J121" i="14"/>
  <c r="U120" i="14"/>
  <c r="T120" i="14"/>
  <c r="S120" i="14"/>
  <c r="O120" i="14"/>
  <c r="W119" i="14" s="1"/>
  <c r="N120" i="14"/>
  <c r="M120" i="14"/>
  <c r="L120" i="14"/>
  <c r="K120" i="14"/>
  <c r="J120" i="14"/>
  <c r="V119" i="14"/>
  <c r="U119" i="14"/>
  <c r="T119" i="14"/>
  <c r="S119" i="14"/>
  <c r="O119" i="14"/>
  <c r="N119" i="14"/>
  <c r="M119" i="14"/>
  <c r="L119" i="14"/>
  <c r="K119" i="14"/>
  <c r="J119" i="14"/>
  <c r="W118" i="14"/>
  <c r="V118" i="14"/>
  <c r="U118" i="14"/>
  <c r="T118" i="14"/>
  <c r="O118" i="14"/>
  <c r="N118" i="14"/>
  <c r="M118" i="14"/>
  <c r="L118" i="14"/>
  <c r="K118" i="14"/>
  <c r="S118" i="14" s="1"/>
  <c r="O125" i="15"/>
  <c r="N125" i="15"/>
  <c r="V122" i="15" s="1"/>
  <c r="M125" i="15"/>
  <c r="U122" i="15" s="1"/>
  <c r="L125" i="15"/>
  <c r="T122" i="15" s="1"/>
  <c r="K125" i="15"/>
  <c r="J125" i="15"/>
  <c r="O124" i="15"/>
  <c r="W122" i="15" s="1"/>
  <c r="N124" i="15"/>
  <c r="M124" i="15"/>
  <c r="L124" i="15"/>
  <c r="K124" i="15"/>
  <c r="J124" i="15"/>
  <c r="O123" i="15"/>
  <c r="N123" i="15"/>
  <c r="V121" i="15" s="1"/>
  <c r="M123" i="15"/>
  <c r="L123" i="15"/>
  <c r="K123" i="15"/>
  <c r="J123" i="15"/>
  <c r="S122" i="15"/>
  <c r="O122" i="15"/>
  <c r="W121" i="15" s="1"/>
  <c r="N122" i="15"/>
  <c r="M122" i="15"/>
  <c r="L122" i="15"/>
  <c r="K122" i="15"/>
  <c r="J122" i="15"/>
  <c r="U121" i="15"/>
  <c r="T121" i="15"/>
  <c r="S121" i="15"/>
  <c r="O121" i="15"/>
  <c r="N121" i="15"/>
  <c r="M121" i="15"/>
  <c r="L121" i="15"/>
  <c r="K121" i="15"/>
  <c r="J121" i="15"/>
  <c r="W120" i="15"/>
  <c r="V120" i="15"/>
  <c r="U120" i="15"/>
  <c r="T120" i="15"/>
  <c r="S120" i="15"/>
  <c r="O120" i="15"/>
  <c r="N120" i="15"/>
  <c r="M120" i="15"/>
  <c r="L120" i="15"/>
  <c r="K120" i="15"/>
  <c r="J120" i="15"/>
  <c r="W119" i="15"/>
  <c r="V119" i="15"/>
  <c r="U119" i="15"/>
  <c r="O119" i="15"/>
  <c r="N119" i="15"/>
  <c r="M119" i="15"/>
  <c r="L119" i="15"/>
  <c r="T119" i="15" s="1"/>
  <c r="K119" i="15"/>
  <c r="S119" i="15" s="1"/>
  <c r="J119" i="15"/>
  <c r="W118" i="15"/>
  <c r="V118" i="15"/>
  <c r="O118" i="15"/>
  <c r="N118" i="15"/>
  <c r="M118" i="15"/>
  <c r="U118" i="15" s="1"/>
  <c r="L118" i="15"/>
  <c r="T118" i="15" s="1"/>
  <c r="K118" i="15"/>
  <c r="S118" i="15" s="1"/>
  <c r="O109" i="13"/>
  <c r="N109" i="13"/>
  <c r="M109" i="13"/>
  <c r="L109" i="13"/>
  <c r="K109" i="13"/>
  <c r="S106" i="13" s="1"/>
  <c r="J109" i="13"/>
  <c r="O108" i="13"/>
  <c r="N108" i="13"/>
  <c r="V106" i="13" s="1"/>
  <c r="M108" i="13"/>
  <c r="U106" i="13" s="1"/>
  <c r="L108" i="13"/>
  <c r="T106" i="13" s="1"/>
  <c r="K108" i="13"/>
  <c r="J108" i="13"/>
  <c r="O107" i="13"/>
  <c r="N107" i="13"/>
  <c r="M107" i="13"/>
  <c r="L107" i="13"/>
  <c r="K107" i="13"/>
  <c r="J107" i="13"/>
  <c r="W106" i="13"/>
  <c r="O106" i="13"/>
  <c r="W105" i="13" s="1"/>
  <c r="N106" i="13"/>
  <c r="V105" i="13" s="1"/>
  <c r="M106" i="13"/>
  <c r="U105" i="13" s="1"/>
  <c r="L106" i="13"/>
  <c r="T105" i="13" s="1"/>
  <c r="K106" i="13"/>
  <c r="S105" i="13" s="1"/>
  <c r="J106" i="13"/>
  <c r="O105" i="13"/>
  <c r="W104" i="13" s="1"/>
  <c r="N105" i="13"/>
  <c r="V104" i="13" s="1"/>
  <c r="M105" i="13"/>
  <c r="U104" i="13" s="1"/>
  <c r="L105" i="13"/>
  <c r="T104" i="13" s="1"/>
  <c r="K105" i="13"/>
  <c r="S104" i="13" s="1"/>
  <c r="J105" i="13"/>
  <c r="O104" i="13"/>
  <c r="N104" i="13"/>
  <c r="M104" i="13"/>
  <c r="L104" i="13"/>
  <c r="T103" i="13" s="1"/>
  <c r="K104" i="13"/>
  <c r="J104" i="13"/>
  <c r="S103" i="13"/>
  <c r="O103" i="13"/>
  <c r="W103" i="13" s="1"/>
  <c r="N103" i="13"/>
  <c r="V103" i="13" s="1"/>
  <c r="M103" i="13"/>
  <c r="U103" i="13" s="1"/>
  <c r="L103" i="13"/>
  <c r="K103" i="13"/>
  <c r="J103" i="13"/>
  <c r="U102" i="13"/>
  <c r="T102" i="13"/>
  <c r="S102" i="13"/>
  <c r="O102" i="13"/>
  <c r="W102" i="13" s="1"/>
  <c r="N102" i="13"/>
  <c r="V102" i="13" s="1"/>
  <c r="M102" i="13"/>
  <c r="L102" i="13"/>
  <c r="K102" i="13"/>
  <c r="O109" i="14"/>
  <c r="N109" i="14"/>
  <c r="M109" i="14"/>
  <c r="L109" i="14"/>
  <c r="T106" i="14" s="1"/>
  <c r="K109" i="14"/>
  <c r="S106" i="14" s="1"/>
  <c r="J109" i="14"/>
  <c r="O108" i="14"/>
  <c r="W106" i="14" s="1"/>
  <c r="N108" i="14"/>
  <c r="V106" i="14" s="1"/>
  <c r="M108" i="14"/>
  <c r="U106" i="14" s="1"/>
  <c r="L108" i="14"/>
  <c r="K108" i="14"/>
  <c r="J108" i="14"/>
  <c r="O107" i="14"/>
  <c r="N107" i="14"/>
  <c r="M107" i="14"/>
  <c r="L107" i="14"/>
  <c r="K107" i="14"/>
  <c r="S105" i="14" s="1"/>
  <c r="J107" i="14"/>
  <c r="O106" i="14"/>
  <c r="W105" i="14" s="1"/>
  <c r="N106" i="14"/>
  <c r="V105" i="14" s="1"/>
  <c r="M106" i="14"/>
  <c r="U105" i="14" s="1"/>
  <c r="L106" i="14"/>
  <c r="T105" i="14" s="1"/>
  <c r="K106" i="14"/>
  <c r="J106" i="14"/>
  <c r="O105" i="14"/>
  <c r="W104" i="14" s="1"/>
  <c r="N105" i="14"/>
  <c r="V104" i="14" s="1"/>
  <c r="M105" i="14"/>
  <c r="U104" i="14" s="1"/>
  <c r="L105" i="14"/>
  <c r="K105" i="14"/>
  <c r="J105" i="14"/>
  <c r="T104" i="14"/>
  <c r="S104" i="14"/>
  <c r="O104" i="14"/>
  <c r="N104" i="14"/>
  <c r="V103" i="14" s="1"/>
  <c r="M104" i="14"/>
  <c r="L104" i="14"/>
  <c r="K104" i="14"/>
  <c r="J104" i="14"/>
  <c r="U103" i="14"/>
  <c r="T103" i="14"/>
  <c r="S103" i="14"/>
  <c r="O103" i="14"/>
  <c r="W103" i="14" s="1"/>
  <c r="N103" i="14"/>
  <c r="M103" i="14"/>
  <c r="L103" i="14"/>
  <c r="K103" i="14"/>
  <c r="J103" i="14"/>
  <c r="W102" i="14"/>
  <c r="V102" i="14"/>
  <c r="U102" i="14"/>
  <c r="T102" i="14"/>
  <c r="S102" i="14"/>
  <c r="O102" i="14"/>
  <c r="N102" i="14"/>
  <c r="M102" i="14"/>
  <c r="L102" i="14"/>
  <c r="K102" i="14"/>
  <c r="O109" i="15"/>
  <c r="W106" i="15" s="1"/>
  <c r="N109" i="15"/>
  <c r="M109" i="15"/>
  <c r="U106" i="15" s="1"/>
  <c r="L109" i="15"/>
  <c r="T106" i="15" s="1"/>
  <c r="K109" i="15"/>
  <c r="S106" i="15" s="1"/>
  <c r="J109" i="15"/>
  <c r="O108" i="15"/>
  <c r="N108" i="15"/>
  <c r="V106" i="15" s="1"/>
  <c r="M108" i="15"/>
  <c r="L108" i="15"/>
  <c r="K108" i="15"/>
  <c r="J108" i="15"/>
  <c r="O107" i="15"/>
  <c r="N107" i="15"/>
  <c r="M107" i="15"/>
  <c r="U105" i="15" s="1"/>
  <c r="L107" i="15"/>
  <c r="K107" i="15"/>
  <c r="J107" i="15"/>
  <c r="O106" i="15"/>
  <c r="W105" i="15" s="1"/>
  <c r="N106" i="15"/>
  <c r="V105" i="15" s="1"/>
  <c r="M106" i="15"/>
  <c r="L106" i="15"/>
  <c r="K106" i="15"/>
  <c r="J106" i="15"/>
  <c r="T105" i="15"/>
  <c r="S105" i="15"/>
  <c r="O105" i="15"/>
  <c r="W104" i="15" s="1"/>
  <c r="N105" i="15"/>
  <c r="M105" i="15"/>
  <c r="L105" i="15"/>
  <c r="K105" i="15"/>
  <c r="J105" i="15"/>
  <c r="V104" i="15"/>
  <c r="U104" i="15"/>
  <c r="T104" i="15"/>
  <c r="S104" i="15"/>
  <c r="O104" i="15"/>
  <c r="N104" i="15"/>
  <c r="M104" i="15"/>
  <c r="L104" i="15"/>
  <c r="K104" i="15"/>
  <c r="J104" i="15"/>
  <c r="W103" i="15"/>
  <c r="V103" i="15"/>
  <c r="U103" i="15"/>
  <c r="T103" i="15"/>
  <c r="O103" i="15"/>
  <c r="N103" i="15"/>
  <c r="M103" i="15"/>
  <c r="L103" i="15"/>
  <c r="K103" i="15"/>
  <c r="S103" i="15" s="1"/>
  <c r="J103" i="15"/>
  <c r="W102" i="15"/>
  <c r="V102" i="15"/>
  <c r="U102" i="15"/>
  <c r="O102" i="15"/>
  <c r="N102" i="15"/>
  <c r="M102" i="15"/>
  <c r="L102" i="15"/>
  <c r="T102" i="15" s="1"/>
  <c r="K102" i="15"/>
  <c r="S102" i="15" s="1"/>
  <c r="N93" i="13"/>
  <c r="M93" i="13"/>
  <c r="L93" i="13"/>
  <c r="K93" i="13"/>
  <c r="S90" i="13" s="1"/>
  <c r="J93" i="13"/>
  <c r="N92" i="13"/>
  <c r="V90" i="13" s="1"/>
  <c r="M92" i="13"/>
  <c r="U90" i="13" s="1"/>
  <c r="L92" i="13"/>
  <c r="T90" i="13" s="1"/>
  <c r="K92" i="13"/>
  <c r="J92" i="13"/>
  <c r="N91" i="13"/>
  <c r="M91" i="13"/>
  <c r="L91" i="13"/>
  <c r="K91" i="13"/>
  <c r="J91" i="13"/>
  <c r="N90" i="13"/>
  <c r="V89" i="13" s="1"/>
  <c r="M90" i="13"/>
  <c r="U89" i="13" s="1"/>
  <c r="L90" i="13"/>
  <c r="T89" i="13" s="1"/>
  <c r="K90" i="13"/>
  <c r="J90" i="13"/>
  <c r="S89" i="13"/>
  <c r="N89" i="13"/>
  <c r="V88" i="13" s="1"/>
  <c r="M89" i="13"/>
  <c r="U88" i="13" s="1"/>
  <c r="L89" i="13"/>
  <c r="T88" i="13" s="1"/>
  <c r="K89" i="13"/>
  <c r="S88" i="13" s="1"/>
  <c r="J89" i="13"/>
  <c r="N88" i="13"/>
  <c r="M88" i="13"/>
  <c r="L88" i="13"/>
  <c r="T87" i="13" s="1"/>
  <c r="K88" i="13"/>
  <c r="J88" i="13"/>
  <c r="S87" i="13"/>
  <c r="N87" i="13"/>
  <c r="V87" i="13" s="1"/>
  <c r="M87" i="13"/>
  <c r="U87" i="13" s="1"/>
  <c r="L87" i="13"/>
  <c r="K87" i="13"/>
  <c r="J87" i="13"/>
  <c r="U86" i="13"/>
  <c r="T86" i="13"/>
  <c r="S86" i="13"/>
  <c r="N86" i="13"/>
  <c r="V86" i="13" s="1"/>
  <c r="M86" i="13"/>
  <c r="L86" i="13"/>
  <c r="K86" i="13"/>
  <c r="N93" i="14"/>
  <c r="M93" i="14"/>
  <c r="L93" i="14"/>
  <c r="K93" i="14"/>
  <c r="S90" i="14" s="1"/>
  <c r="J93" i="14"/>
  <c r="N92" i="14"/>
  <c r="V90" i="14" s="1"/>
  <c r="M92" i="14"/>
  <c r="U90" i="14" s="1"/>
  <c r="L92" i="14"/>
  <c r="K92" i="14"/>
  <c r="J92" i="14"/>
  <c r="N91" i="14"/>
  <c r="M91" i="14"/>
  <c r="L91" i="14"/>
  <c r="K91" i="14"/>
  <c r="S89" i="14" s="1"/>
  <c r="J91" i="14"/>
  <c r="T90" i="14"/>
  <c r="N90" i="14"/>
  <c r="V89" i="14" s="1"/>
  <c r="M90" i="14"/>
  <c r="U89" i="14" s="1"/>
  <c r="L90" i="14"/>
  <c r="T89" i="14" s="1"/>
  <c r="K90" i="14"/>
  <c r="J90" i="14"/>
  <c r="N89" i="14"/>
  <c r="V88" i="14" s="1"/>
  <c r="M89" i="14"/>
  <c r="U88" i="14" s="1"/>
  <c r="L89" i="14"/>
  <c r="K89" i="14"/>
  <c r="J89" i="14"/>
  <c r="T88" i="14"/>
  <c r="S88" i="14"/>
  <c r="N88" i="14"/>
  <c r="V87" i="14" s="1"/>
  <c r="M88" i="14"/>
  <c r="L88" i="14"/>
  <c r="K88" i="14"/>
  <c r="J88" i="14"/>
  <c r="U87" i="14"/>
  <c r="T87" i="14"/>
  <c r="S87" i="14"/>
  <c r="N87" i="14"/>
  <c r="M87" i="14"/>
  <c r="L87" i="14"/>
  <c r="K87" i="14"/>
  <c r="J87" i="14"/>
  <c r="V86" i="14"/>
  <c r="U86" i="14"/>
  <c r="T86" i="14"/>
  <c r="S86" i="14"/>
  <c r="N86" i="14"/>
  <c r="M86" i="14"/>
  <c r="L86" i="14"/>
  <c r="K86" i="14"/>
  <c r="N93" i="15"/>
  <c r="V90" i="15" s="1"/>
  <c r="M93" i="15"/>
  <c r="U90" i="15" s="1"/>
  <c r="L93" i="15"/>
  <c r="T90" i="15" s="1"/>
  <c r="K93" i="15"/>
  <c r="S90" i="15" s="1"/>
  <c r="J93" i="15"/>
  <c r="N92" i="15"/>
  <c r="M92" i="15"/>
  <c r="L92" i="15"/>
  <c r="K92" i="15"/>
  <c r="J92" i="15"/>
  <c r="N91" i="15"/>
  <c r="M91" i="15"/>
  <c r="U89" i="15" s="1"/>
  <c r="L91" i="15"/>
  <c r="K91" i="15"/>
  <c r="J91" i="15"/>
  <c r="N90" i="15"/>
  <c r="V89" i="15" s="1"/>
  <c r="M90" i="15"/>
  <c r="L90" i="15"/>
  <c r="K90" i="15"/>
  <c r="J90" i="15"/>
  <c r="T89" i="15"/>
  <c r="S89" i="15"/>
  <c r="N89" i="15"/>
  <c r="M89" i="15"/>
  <c r="L89" i="15"/>
  <c r="K89" i="15"/>
  <c r="J89" i="15"/>
  <c r="V88" i="15"/>
  <c r="U88" i="15"/>
  <c r="T88" i="15"/>
  <c r="S88" i="15"/>
  <c r="N88" i="15"/>
  <c r="M88" i="15"/>
  <c r="L88" i="15"/>
  <c r="K88" i="15"/>
  <c r="J88" i="15"/>
  <c r="V87" i="15"/>
  <c r="U87" i="15"/>
  <c r="T87" i="15"/>
  <c r="N87" i="15"/>
  <c r="M87" i="15"/>
  <c r="L87" i="15"/>
  <c r="K87" i="15"/>
  <c r="S87" i="15" s="1"/>
  <c r="J87" i="15"/>
  <c r="V86" i="15"/>
  <c r="U86" i="15"/>
  <c r="N86" i="15"/>
  <c r="M86" i="15"/>
  <c r="L86" i="15"/>
  <c r="T86" i="15" s="1"/>
  <c r="K86" i="15"/>
  <c r="S86" i="15" s="1"/>
  <c r="N77" i="13"/>
  <c r="M77" i="13"/>
  <c r="L77" i="13"/>
  <c r="K77" i="13"/>
  <c r="S74" i="13" s="1"/>
  <c r="J77" i="13"/>
  <c r="N76" i="13"/>
  <c r="V74" i="13" s="1"/>
  <c r="M76" i="13"/>
  <c r="U74" i="13" s="1"/>
  <c r="L76" i="13"/>
  <c r="T74" i="13" s="1"/>
  <c r="K76" i="13"/>
  <c r="J76" i="13"/>
  <c r="N75" i="13"/>
  <c r="M75" i="13"/>
  <c r="L75" i="13"/>
  <c r="K75" i="13"/>
  <c r="J75" i="13"/>
  <c r="N74" i="13"/>
  <c r="V73" i="13" s="1"/>
  <c r="M74" i="13"/>
  <c r="U73" i="13" s="1"/>
  <c r="L74" i="13"/>
  <c r="T73" i="13" s="1"/>
  <c r="K74" i="13"/>
  <c r="S73" i="13" s="1"/>
  <c r="J74" i="13"/>
  <c r="N73" i="13"/>
  <c r="V72" i="13" s="1"/>
  <c r="M73" i="13"/>
  <c r="U72" i="13" s="1"/>
  <c r="L73" i="13"/>
  <c r="T72" i="13" s="1"/>
  <c r="K73" i="13"/>
  <c r="J73" i="13"/>
  <c r="S72" i="13"/>
  <c r="N72" i="13"/>
  <c r="M72" i="13"/>
  <c r="U71" i="13" s="1"/>
  <c r="L72" i="13"/>
  <c r="K72" i="13"/>
  <c r="J72" i="13"/>
  <c r="T71" i="13"/>
  <c r="S71" i="13"/>
  <c r="N71" i="13"/>
  <c r="V71" i="13" s="1"/>
  <c r="M71" i="13"/>
  <c r="L71" i="13"/>
  <c r="K71" i="13"/>
  <c r="J71" i="13"/>
  <c r="V70" i="13"/>
  <c r="U70" i="13"/>
  <c r="T70" i="13"/>
  <c r="S70" i="13"/>
  <c r="N70" i="13"/>
  <c r="M70" i="13"/>
  <c r="L70" i="13"/>
  <c r="K70" i="13"/>
  <c r="N77" i="14"/>
  <c r="M77" i="14"/>
  <c r="U74" i="14" s="1"/>
  <c r="L77" i="14"/>
  <c r="T74" i="14" s="1"/>
  <c r="K77" i="14"/>
  <c r="S74" i="14" s="1"/>
  <c r="J77" i="14"/>
  <c r="N76" i="14"/>
  <c r="V74" i="14" s="1"/>
  <c r="M76" i="14"/>
  <c r="L76" i="14"/>
  <c r="K76" i="14"/>
  <c r="J76" i="14"/>
  <c r="N75" i="14"/>
  <c r="M75" i="14"/>
  <c r="L75" i="14"/>
  <c r="T73" i="14" s="1"/>
  <c r="K75" i="14"/>
  <c r="J75" i="14"/>
  <c r="N74" i="14"/>
  <c r="V73" i="14" s="1"/>
  <c r="M74" i="14"/>
  <c r="U73" i="14" s="1"/>
  <c r="L74" i="14"/>
  <c r="K74" i="14"/>
  <c r="J74" i="14"/>
  <c r="S73" i="14"/>
  <c r="N73" i="14"/>
  <c r="V72" i="14" s="1"/>
  <c r="M73" i="14"/>
  <c r="L73" i="14"/>
  <c r="K73" i="14"/>
  <c r="J73" i="14"/>
  <c r="U72" i="14"/>
  <c r="T72" i="14"/>
  <c r="S72" i="14"/>
  <c r="N72" i="14"/>
  <c r="M72" i="14"/>
  <c r="L72" i="14"/>
  <c r="K72" i="14"/>
  <c r="J72" i="14"/>
  <c r="V71" i="14"/>
  <c r="U71" i="14"/>
  <c r="T71" i="14"/>
  <c r="S71" i="14"/>
  <c r="N71" i="14"/>
  <c r="M71" i="14"/>
  <c r="L71" i="14"/>
  <c r="K71" i="14"/>
  <c r="J71" i="14"/>
  <c r="V70" i="14"/>
  <c r="U70" i="14"/>
  <c r="T70" i="14"/>
  <c r="N70" i="14"/>
  <c r="M70" i="14"/>
  <c r="L70" i="14"/>
  <c r="K70" i="14"/>
  <c r="S70" i="14" s="1"/>
  <c r="N77" i="15"/>
  <c r="V74" i="15" s="1"/>
  <c r="M77" i="15"/>
  <c r="U74" i="15" s="1"/>
  <c r="L77" i="15"/>
  <c r="T74" i="15" s="1"/>
  <c r="K77" i="15"/>
  <c r="J77" i="15"/>
  <c r="N76" i="15"/>
  <c r="M76" i="15"/>
  <c r="L76" i="15"/>
  <c r="K76" i="15"/>
  <c r="J76" i="15"/>
  <c r="N75" i="15"/>
  <c r="V73" i="15" s="1"/>
  <c r="M75" i="15"/>
  <c r="L75" i="15"/>
  <c r="K75" i="15"/>
  <c r="J75" i="15"/>
  <c r="S74" i="15"/>
  <c r="N74" i="15"/>
  <c r="M74" i="15"/>
  <c r="L74" i="15"/>
  <c r="K74" i="15"/>
  <c r="J74" i="15"/>
  <c r="U73" i="15"/>
  <c r="T73" i="15"/>
  <c r="S73" i="15"/>
  <c r="N73" i="15"/>
  <c r="M73" i="15"/>
  <c r="L73" i="15"/>
  <c r="K73" i="15"/>
  <c r="J73" i="15"/>
  <c r="V72" i="15"/>
  <c r="U72" i="15"/>
  <c r="T72" i="15"/>
  <c r="S72" i="15"/>
  <c r="N72" i="15"/>
  <c r="M72" i="15"/>
  <c r="L72" i="15"/>
  <c r="K72" i="15"/>
  <c r="J72" i="15"/>
  <c r="V71" i="15"/>
  <c r="U71" i="15"/>
  <c r="T71" i="15"/>
  <c r="N71" i="15"/>
  <c r="M71" i="15"/>
  <c r="L71" i="15"/>
  <c r="K71" i="15"/>
  <c r="S71" i="15" s="1"/>
  <c r="J71" i="15"/>
  <c r="V70" i="15"/>
  <c r="U70" i="15"/>
  <c r="N70" i="15"/>
  <c r="M70" i="15"/>
  <c r="L70" i="15"/>
  <c r="T70" i="15" s="1"/>
  <c r="K70" i="15"/>
  <c r="S70" i="15" s="1"/>
  <c r="M61" i="13"/>
  <c r="L61" i="13"/>
  <c r="K61" i="13"/>
  <c r="J61" i="13"/>
  <c r="M60" i="13"/>
  <c r="L60" i="13"/>
  <c r="T58" i="13" s="1"/>
  <c r="K60" i="13"/>
  <c r="S58" i="13" s="1"/>
  <c r="J60" i="13"/>
  <c r="M59" i="13"/>
  <c r="L59" i="13"/>
  <c r="K59" i="13"/>
  <c r="J59" i="13"/>
  <c r="U58" i="13"/>
  <c r="M58" i="13"/>
  <c r="U57" i="13" s="1"/>
  <c r="L58" i="13"/>
  <c r="T57" i="13" s="1"/>
  <c r="K58" i="13"/>
  <c r="S57" i="13" s="1"/>
  <c r="J58" i="13"/>
  <c r="M57" i="13"/>
  <c r="U56" i="13" s="1"/>
  <c r="L57" i="13"/>
  <c r="T56" i="13" s="1"/>
  <c r="K57" i="13"/>
  <c r="J57" i="13"/>
  <c r="S56" i="13"/>
  <c r="M56" i="13"/>
  <c r="U55" i="13" s="1"/>
  <c r="L56" i="13"/>
  <c r="K56" i="13"/>
  <c r="J56" i="13"/>
  <c r="S55" i="13"/>
  <c r="M55" i="13"/>
  <c r="L55" i="13"/>
  <c r="T55" i="13" s="1"/>
  <c r="K55" i="13"/>
  <c r="J55" i="13"/>
  <c r="T54" i="13"/>
  <c r="S54" i="13"/>
  <c r="M54" i="13"/>
  <c r="U54" i="13" s="1"/>
  <c r="L54" i="13"/>
  <c r="K54" i="13"/>
  <c r="M61" i="14"/>
  <c r="L61" i="14"/>
  <c r="K61" i="14"/>
  <c r="S58" i="14" s="1"/>
  <c r="J61" i="14"/>
  <c r="M60" i="14"/>
  <c r="U58" i="14" s="1"/>
  <c r="L60" i="14"/>
  <c r="T58" i="14" s="1"/>
  <c r="K60" i="14"/>
  <c r="J60" i="14"/>
  <c r="M59" i="14"/>
  <c r="L59" i="14"/>
  <c r="T57" i="14" s="1"/>
  <c r="K59" i="14"/>
  <c r="J59" i="14"/>
  <c r="M58" i="14"/>
  <c r="U57" i="14" s="1"/>
  <c r="L58" i="14"/>
  <c r="K58" i="14"/>
  <c r="J58" i="14"/>
  <c r="S57" i="14"/>
  <c r="M57" i="14"/>
  <c r="L57" i="14"/>
  <c r="K57" i="14"/>
  <c r="J57" i="14"/>
  <c r="U56" i="14"/>
  <c r="T56" i="14"/>
  <c r="S56" i="14"/>
  <c r="M56" i="14"/>
  <c r="L56" i="14"/>
  <c r="K56" i="14"/>
  <c r="J56" i="14"/>
  <c r="U55" i="14"/>
  <c r="T55" i="14"/>
  <c r="S55" i="14"/>
  <c r="M55" i="14"/>
  <c r="L55" i="14"/>
  <c r="K55" i="14"/>
  <c r="J55" i="14"/>
  <c r="U54" i="14"/>
  <c r="T54" i="14"/>
  <c r="M54" i="14"/>
  <c r="L54" i="14"/>
  <c r="K54" i="14"/>
  <c r="S54" i="14" s="1"/>
  <c r="M61" i="15"/>
  <c r="U58" i="15" s="1"/>
  <c r="L61" i="15"/>
  <c r="T58" i="15" s="1"/>
  <c r="K61" i="15"/>
  <c r="J61" i="15"/>
  <c r="M60" i="15"/>
  <c r="L60" i="15"/>
  <c r="K60" i="15"/>
  <c r="J60" i="15"/>
  <c r="M59" i="15"/>
  <c r="L59" i="15"/>
  <c r="K59" i="15"/>
  <c r="J59" i="15"/>
  <c r="S58" i="15"/>
  <c r="M58" i="15"/>
  <c r="L58" i="15"/>
  <c r="K58" i="15"/>
  <c r="J58" i="15"/>
  <c r="U57" i="15"/>
  <c r="T57" i="15"/>
  <c r="S57" i="15"/>
  <c r="M57" i="15"/>
  <c r="L57" i="15"/>
  <c r="K57" i="15"/>
  <c r="J57" i="15"/>
  <c r="U56" i="15"/>
  <c r="T56" i="15"/>
  <c r="S56" i="15"/>
  <c r="M56" i="15"/>
  <c r="L56" i="15"/>
  <c r="K56" i="15"/>
  <c r="J56" i="15"/>
  <c r="U55" i="15"/>
  <c r="S55" i="15"/>
  <c r="M55" i="15"/>
  <c r="L55" i="15"/>
  <c r="T55" i="15" s="1"/>
  <c r="K55" i="15"/>
  <c r="J55" i="15"/>
  <c r="T54" i="15"/>
  <c r="M54" i="15"/>
  <c r="U54" i="15" s="1"/>
  <c r="L54" i="15"/>
  <c r="K54" i="15"/>
  <c r="S54" i="15" s="1"/>
  <c r="N45" i="13"/>
  <c r="M45" i="13"/>
  <c r="L45" i="13"/>
  <c r="K45" i="13"/>
  <c r="J45" i="13"/>
  <c r="N44" i="13"/>
  <c r="V42" i="13" s="1"/>
  <c r="M44" i="13"/>
  <c r="U42" i="13" s="1"/>
  <c r="L44" i="13"/>
  <c r="T42" i="13" s="1"/>
  <c r="K44" i="13"/>
  <c r="S42" i="13" s="1"/>
  <c r="J44" i="13"/>
  <c r="N43" i="13"/>
  <c r="M43" i="13"/>
  <c r="L43" i="13"/>
  <c r="K43" i="13"/>
  <c r="J43" i="13"/>
  <c r="N42" i="13"/>
  <c r="V41" i="13" s="1"/>
  <c r="M42" i="13"/>
  <c r="U41" i="13" s="1"/>
  <c r="L42" i="13"/>
  <c r="T41" i="13" s="1"/>
  <c r="K42" i="13"/>
  <c r="J42" i="13"/>
  <c r="S41" i="13"/>
  <c r="N41" i="13"/>
  <c r="V40" i="13" s="1"/>
  <c r="M41" i="13"/>
  <c r="U40" i="13" s="1"/>
  <c r="L41" i="13"/>
  <c r="K41" i="13"/>
  <c r="S40" i="13" s="1"/>
  <c r="J41" i="13"/>
  <c r="T40" i="13"/>
  <c r="N40" i="13"/>
  <c r="M40" i="13"/>
  <c r="L40" i="13"/>
  <c r="T39" i="13" s="1"/>
  <c r="K40" i="13"/>
  <c r="J40" i="13"/>
  <c r="U39" i="13"/>
  <c r="S39" i="13"/>
  <c r="N39" i="13"/>
  <c r="V39" i="13" s="1"/>
  <c r="M39" i="13"/>
  <c r="L39" i="13"/>
  <c r="K39" i="13"/>
  <c r="J39" i="13"/>
  <c r="V38" i="13"/>
  <c r="U38" i="13"/>
  <c r="T38" i="13"/>
  <c r="S38" i="13"/>
  <c r="N38" i="13"/>
  <c r="M38" i="13"/>
  <c r="L38" i="13"/>
  <c r="K38" i="13"/>
  <c r="N45" i="14"/>
  <c r="M45" i="14"/>
  <c r="L45" i="14"/>
  <c r="T42" i="14" s="1"/>
  <c r="K45" i="14"/>
  <c r="J45" i="14"/>
  <c r="N44" i="14"/>
  <c r="V42" i="14" s="1"/>
  <c r="M44" i="14"/>
  <c r="U42" i="14" s="1"/>
  <c r="L44" i="14"/>
  <c r="K44" i="14"/>
  <c r="J44" i="14"/>
  <c r="N43" i="14"/>
  <c r="M43" i="14"/>
  <c r="L43" i="14"/>
  <c r="K43" i="14"/>
  <c r="S41" i="14" s="1"/>
  <c r="J43" i="14"/>
  <c r="S42" i="14"/>
  <c r="N42" i="14"/>
  <c r="V41" i="14" s="1"/>
  <c r="M42" i="14"/>
  <c r="L42" i="14"/>
  <c r="T41" i="14" s="1"/>
  <c r="K42" i="14"/>
  <c r="J42" i="14"/>
  <c r="U41" i="14"/>
  <c r="N41" i="14"/>
  <c r="M41" i="14"/>
  <c r="U40" i="14" s="1"/>
  <c r="L41" i="14"/>
  <c r="K41" i="14"/>
  <c r="J41" i="14"/>
  <c r="V40" i="14"/>
  <c r="T40" i="14"/>
  <c r="S40" i="14"/>
  <c r="N40" i="14"/>
  <c r="V39" i="14" s="1"/>
  <c r="M40" i="14"/>
  <c r="L40" i="14"/>
  <c r="K40" i="14"/>
  <c r="J40" i="14"/>
  <c r="U39" i="14"/>
  <c r="T39" i="14"/>
  <c r="S39" i="14"/>
  <c r="N39" i="14"/>
  <c r="M39" i="14"/>
  <c r="L39" i="14"/>
  <c r="K39" i="14"/>
  <c r="J39" i="14"/>
  <c r="V38" i="14"/>
  <c r="U38" i="14"/>
  <c r="T38" i="14"/>
  <c r="S38" i="14"/>
  <c r="N38" i="14"/>
  <c r="M38" i="14"/>
  <c r="L38" i="14"/>
  <c r="K38" i="14"/>
  <c r="N45" i="15"/>
  <c r="V42" i="15" s="1"/>
  <c r="M45" i="15"/>
  <c r="L45" i="15"/>
  <c r="K45" i="15"/>
  <c r="J45" i="15"/>
  <c r="N44" i="15"/>
  <c r="M44" i="15"/>
  <c r="L44" i="15"/>
  <c r="T42" i="15" s="1"/>
  <c r="K44" i="15"/>
  <c r="S42" i="15" s="1"/>
  <c r="J44" i="15"/>
  <c r="N43" i="15"/>
  <c r="M43" i="15"/>
  <c r="U41" i="15" s="1"/>
  <c r="L43" i="15"/>
  <c r="K43" i="15"/>
  <c r="J43" i="15"/>
  <c r="U42" i="15"/>
  <c r="N42" i="15"/>
  <c r="M42" i="15"/>
  <c r="L42" i="15"/>
  <c r="K42" i="15"/>
  <c r="J42" i="15"/>
  <c r="V41" i="15"/>
  <c r="T41" i="15"/>
  <c r="S41" i="15"/>
  <c r="N41" i="15"/>
  <c r="M41" i="15"/>
  <c r="L41" i="15"/>
  <c r="K41" i="15"/>
  <c r="J41" i="15"/>
  <c r="V40" i="15"/>
  <c r="U40" i="15"/>
  <c r="T40" i="15"/>
  <c r="S40" i="15"/>
  <c r="N40" i="15"/>
  <c r="M40" i="15"/>
  <c r="L40" i="15"/>
  <c r="K40" i="15"/>
  <c r="J40" i="15"/>
  <c r="V39" i="15"/>
  <c r="U39" i="15"/>
  <c r="T39" i="15"/>
  <c r="N39" i="15"/>
  <c r="M39" i="15"/>
  <c r="L39" i="15"/>
  <c r="K39" i="15"/>
  <c r="S39" i="15" s="1"/>
  <c r="J39" i="15"/>
  <c r="V38" i="15"/>
  <c r="U38" i="15"/>
  <c r="N38" i="15"/>
  <c r="M38" i="15"/>
  <c r="L38" i="15"/>
  <c r="T38" i="15" s="1"/>
  <c r="K38" i="15"/>
  <c r="S38" i="15" s="1"/>
  <c r="O29" i="13"/>
  <c r="N29" i="13"/>
  <c r="M29" i="13"/>
  <c r="L29" i="13"/>
  <c r="K29" i="13"/>
  <c r="S26" i="13" s="1"/>
  <c r="J29" i="13"/>
  <c r="O28" i="13"/>
  <c r="N28" i="13"/>
  <c r="V26" i="13" s="1"/>
  <c r="M28" i="13"/>
  <c r="U26" i="13" s="1"/>
  <c r="L28" i="13"/>
  <c r="T26" i="13" s="1"/>
  <c r="K28" i="13"/>
  <c r="J28" i="13"/>
  <c r="O27" i="13"/>
  <c r="N27" i="13"/>
  <c r="M27" i="13"/>
  <c r="L27" i="13"/>
  <c r="K27" i="13"/>
  <c r="J27" i="13"/>
  <c r="W26" i="13"/>
  <c r="O26" i="13"/>
  <c r="W25" i="13" s="1"/>
  <c r="N26" i="13"/>
  <c r="V25" i="13" s="1"/>
  <c r="M26" i="13"/>
  <c r="U25" i="13" s="1"/>
  <c r="L26" i="13"/>
  <c r="T25" i="13" s="1"/>
  <c r="K26" i="13"/>
  <c r="S25" i="13" s="1"/>
  <c r="J26" i="13"/>
  <c r="O25" i="13"/>
  <c r="W24" i="13" s="1"/>
  <c r="N25" i="13"/>
  <c r="V24" i="13" s="1"/>
  <c r="M25" i="13"/>
  <c r="U24" i="13" s="1"/>
  <c r="L25" i="13"/>
  <c r="T24" i="13" s="1"/>
  <c r="K25" i="13"/>
  <c r="S24" i="13" s="1"/>
  <c r="J25" i="13"/>
  <c r="O24" i="13"/>
  <c r="N24" i="13"/>
  <c r="M24" i="13"/>
  <c r="L24" i="13"/>
  <c r="T23" i="13" s="1"/>
  <c r="K24" i="13"/>
  <c r="J24" i="13"/>
  <c r="S23" i="13"/>
  <c r="O23" i="13"/>
  <c r="W23" i="13" s="1"/>
  <c r="N23" i="13"/>
  <c r="V23" i="13" s="1"/>
  <c r="M23" i="13"/>
  <c r="U23" i="13" s="1"/>
  <c r="L23" i="13"/>
  <c r="K23" i="13"/>
  <c r="J23" i="13"/>
  <c r="U22" i="13"/>
  <c r="T22" i="13"/>
  <c r="S22" i="13"/>
  <c r="O22" i="13"/>
  <c r="W22" i="13" s="1"/>
  <c r="N22" i="13"/>
  <c r="V22" i="13" s="1"/>
  <c r="M22" i="13"/>
  <c r="L22" i="13"/>
  <c r="K22" i="13"/>
  <c r="O29" i="14"/>
  <c r="N29" i="14"/>
  <c r="V26" i="14" s="1"/>
  <c r="M29" i="14"/>
  <c r="L29" i="14"/>
  <c r="T26" i="14" s="1"/>
  <c r="K29" i="14"/>
  <c r="S26" i="14" s="1"/>
  <c r="J29" i="14"/>
  <c r="O28" i="14"/>
  <c r="W26" i="14" s="1"/>
  <c r="N28" i="14"/>
  <c r="M28" i="14"/>
  <c r="U26" i="14" s="1"/>
  <c r="L28" i="14"/>
  <c r="K28" i="14"/>
  <c r="J28" i="14"/>
  <c r="O27" i="14"/>
  <c r="N27" i="14"/>
  <c r="M27" i="14"/>
  <c r="L27" i="14"/>
  <c r="K27" i="14"/>
  <c r="S25" i="14" s="1"/>
  <c r="J27" i="14"/>
  <c r="O26" i="14"/>
  <c r="W25" i="14" s="1"/>
  <c r="N26" i="14"/>
  <c r="V25" i="14" s="1"/>
  <c r="M26" i="14"/>
  <c r="U25" i="14" s="1"/>
  <c r="L26" i="14"/>
  <c r="T25" i="14" s="1"/>
  <c r="K26" i="14"/>
  <c r="J26" i="14"/>
  <c r="O25" i="14"/>
  <c r="W24" i="14" s="1"/>
  <c r="N25" i="14"/>
  <c r="V24" i="14" s="1"/>
  <c r="M25" i="14"/>
  <c r="U24" i="14" s="1"/>
  <c r="L25" i="14"/>
  <c r="K25" i="14"/>
  <c r="J25" i="14"/>
  <c r="T24" i="14"/>
  <c r="S24" i="14"/>
  <c r="O24" i="14"/>
  <c r="N24" i="14"/>
  <c r="V23" i="14" s="1"/>
  <c r="M24" i="14"/>
  <c r="L24" i="14"/>
  <c r="K24" i="14"/>
  <c r="J24" i="14"/>
  <c r="U23" i="14"/>
  <c r="T23" i="14"/>
  <c r="S23" i="14"/>
  <c r="O23" i="14"/>
  <c r="W23" i="14" s="1"/>
  <c r="N23" i="14"/>
  <c r="M23" i="14"/>
  <c r="L23" i="14"/>
  <c r="K23" i="14"/>
  <c r="J23" i="14"/>
  <c r="W22" i="14"/>
  <c r="V22" i="14"/>
  <c r="U22" i="14"/>
  <c r="T22" i="14"/>
  <c r="S22" i="14"/>
  <c r="O22" i="14"/>
  <c r="N22" i="14"/>
  <c r="M22" i="14"/>
  <c r="L22" i="14"/>
  <c r="K22" i="14"/>
  <c r="O29" i="15"/>
  <c r="N29" i="15"/>
  <c r="V26" i="15" s="1"/>
  <c r="M29" i="15"/>
  <c r="U26" i="15" s="1"/>
  <c r="L29" i="15"/>
  <c r="T26" i="15" s="1"/>
  <c r="K29" i="15"/>
  <c r="S26" i="15" s="1"/>
  <c r="J29" i="15"/>
  <c r="O28" i="15"/>
  <c r="W26" i="15" s="1"/>
  <c r="N28" i="15"/>
  <c r="M28" i="15"/>
  <c r="L28" i="15"/>
  <c r="K28" i="15"/>
  <c r="J28" i="15"/>
  <c r="O27" i="15"/>
  <c r="N27" i="15"/>
  <c r="M27" i="15"/>
  <c r="L27" i="15"/>
  <c r="T25" i="15" s="1"/>
  <c r="K27" i="15"/>
  <c r="J27" i="15"/>
  <c r="O26" i="15"/>
  <c r="W25" i="15" s="1"/>
  <c r="N26" i="15"/>
  <c r="V25" i="15" s="1"/>
  <c r="M26" i="15"/>
  <c r="U25" i="15" s="1"/>
  <c r="L26" i="15"/>
  <c r="K26" i="15"/>
  <c r="J26" i="15"/>
  <c r="S25" i="15"/>
  <c r="O25" i="15"/>
  <c r="W24" i="15" s="1"/>
  <c r="N25" i="15"/>
  <c r="V24" i="15" s="1"/>
  <c r="M25" i="15"/>
  <c r="L25" i="15"/>
  <c r="K25" i="15"/>
  <c r="J25" i="15"/>
  <c r="U24" i="15"/>
  <c r="T24" i="15"/>
  <c r="S24" i="15"/>
  <c r="O24" i="15"/>
  <c r="W23" i="15" s="1"/>
  <c r="N24" i="15"/>
  <c r="M24" i="15"/>
  <c r="L24" i="15"/>
  <c r="K24" i="15"/>
  <c r="J24" i="15"/>
  <c r="V23" i="15"/>
  <c r="U23" i="15"/>
  <c r="T23" i="15"/>
  <c r="S23" i="15"/>
  <c r="O23" i="15"/>
  <c r="N23" i="15"/>
  <c r="M23" i="15"/>
  <c r="L23" i="15"/>
  <c r="K23" i="15"/>
  <c r="J23" i="15"/>
  <c r="W22" i="15"/>
  <c r="V22" i="15"/>
  <c r="U22" i="15"/>
  <c r="T22" i="15"/>
  <c r="O22" i="15"/>
  <c r="N22" i="15"/>
  <c r="M22" i="15"/>
  <c r="L22" i="15"/>
  <c r="K22" i="15"/>
  <c r="S22" i="15" s="1"/>
  <c r="W10" i="13"/>
  <c r="W9" i="13"/>
  <c r="W8" i="13"/>
  <c r="W7" i="13"/>
  <c r="W6" i="13"/>
  <c r="W10" i="14"/>
  <c r="W9" i="14"/>
  <c r="W8" i="14"/>
  <c r="W7" i="14"/>
  <c r="W6" i="14"/>
  <c r="W10" i="15"/>
  <c r="W9" i="15"/>
  <c r="W8" i="15"/>
  <c r="W7" i="15"/>
  <c r="W6" i="15"/>
  <c r="V10" i="13"/>
  <c r="V9" i="13"/>
  <c r="V8" i="13"/>
  <c r="V7" i="13"/>
  <c r="V6" i="13"/>
  <c r="V10" i="14"/>
  <c r="V9" i="14"/>
  <c r="V8" i="14"/>
  <c r="V7" i="14"/>
  <c r="V6" i="14"/>
  <c r="V10" i="15"/>
  <c r="V9" i="15"/>
  <c r="V8" i="15"/>
  <c r="V7" i="15"/>
  <c r="V6" i="15"/>
  <c r="U10" i="13"/>
  <c r="U9" i="13"/>
  <c r="U8" i="13"/>
  <c r="U7" i="13"/>
  <c r="U6" i="13"/>
  <c r="U10" i="14"/>
  <c r="U9" i="14"/>
  <c r="U8" i="14"/>
  <c r="U7" i="14"/>
  <c r="U6" i="14"/>
  <c r="U10" i="15"/>
  <c r="U9" i="15"/>
  <c r="U8" i="15"/>
  <c r="U7" i="15"/>
  <c r="U6" i="15"/>
  <c r="T10" i="13"/>
  <c r="T9" i="13"/>
  <c r="T8" i="13"/>
  <c r="T7" i="13"/>
  <c r="T6" i="13"/>
  <c r="T10" i="14"/>
  <c r="T9" i="14"/>
  <c r="T8" i="14"/>
  <c r="T7" i="14"/>
  <c r="T6" i="14"/>
  <c r="T10" i="15"/>
  <c r="T9" i="15"/>
  <c r="T8" i="15"/>
  <c r="T7" i="15"/>
  <c r="T6" i="15"/>
  <c r="S6" i="13"/>
  <c r="S6" i="14"/>
  <c r="S6" i="15"/>
  <c r="S10" i="13"/>
  <c r="S10" i="14"/>
  <c r="S10" i="15"/>
  <c r="S9" i="13"/>
  <c r="S9" i="14"/>
  <c r="S9" i="15"/>
  <c r="S8" i="13"/>
  <c r="S8" i="14"/>
  <c r="S8" i="15"/>
  <c r="S7" i="13"/>
  <c r="S7" i="14"/>
  <c r="S7" i="15"/>
  <c r="O13" i="13"/>
  <c r="O12" i="13"/>
  <c r="O11" i="13"/>
  <c r="O10" i="13"/>
  <c r="O9" i="13"/>
  <c r="O8" i="13"/>
  <c r="O7" i="13"/>
  <c r="O6" i="13"/>
  <c r="O13" i="14"/>
  <c r="O12" i="14"/>
  <c r="O11" i="14"/>
  <c r="O10" i="14"/>
  <c r="O9" i="14"/>
  <c r="O8" i="14"/>
  <c r="O7" i="14"/>
  <c r="O6" i="14"/>
  <c r="O13" i="15"/>
  <c r="O12" i="15"/>
  <c r="O11" i="15"/>
  <c r="O10" i="15"/>
  <c r="O9" i="15"/>
  <c r="O8" i="15"/>
  <c r="O7" i="15"/>
  <c r="O6" i="15"/>
  <c r="N13" i="13"/>
  <c r="N12" i="13"/>
  <c r="N11" i="13"/>
  <c r="N10" i="13"/>
  <c r="N9" i="13"/>
  <c r="N8" i="13"/>
  <c r="N7" i="13"/>
  <c r="N6" i="13"/>
  <c r="N13" i="14"/>
  <c r="N12" i="14"/>
  <c r="N11" i="14"/>
  <c r="N10" i="14"/>
  <c r="N9" i="14"/>
  <c r="N8" i="14"/>
  <c r="N7" i="14"/>
  <c r="N6" i="14"/>
  <c r="N13" i="15"/>
  <c r="N12" i="15"/>
  <c r="N11" i="15"/>
  <c r="N10" i="15"/>
  <c r="N9" i="15"/>
  <c r="N8" i="15"/>
  <c r="N7" i="15"/>
  <c r="N6" i="15"/>
  <c r="M13" i="13"/>
  <c r="M12" i="13"/>
  <c r="M11" i="13"/>
  <c r="M10" i="13"/>
  <c r="M9" i="13"/>
  <c r="M8" i="13"/>
  <c r="M7" i="13"/>
  <c r="M6" i="13"/>
  <c r="M13" i="14"/>
  <c r="M12" i="14"/>
  <c r="M11" i="14"/>
  <c r="M10" i="14"/>
  <c r="M9" i="14"/>
  <c r="M8" i="14"/>
  <c r="M7" i="14"/>
  <c r="M6" i="14"/>
  <c r="M13" i="15"/>
  <c r="M12" i="15"/>
  <c r="M11" i="15"/>
  <c r="M10" i="15"/>
  <c r="M9" i="15"/>
  <c r="M8" i="15"/>
  <c r="M7" i="15"/>
  <c r="M6" i="15"/>
  <c r="L13" i="13"/>
  <c r="L12" i="13"/>
  <c r="L11" i="13"/>
  <c r="L10" i="13"/>
  <c r="L9" i="13"/>
  <c r="L8" i="13"/>
  <c r="L7" i="13"/>
  <c r="L6" i="13"/>
  <c r="L13" i="14"/>
  <c r="L12" i="14"/>
  <c r="L11" i="14"/>
  <c r="L10" i="14"/>
  <c r="L9" i="14"/>
  <c r="L8" i="14"/>
  <c r="L7" i="14"/>
  <c r="L6" i="14"/>
  <c r="L13" i="15"/>
  <c r="L12" i="15"/>
  <c r="L11" i="15"/>
  <c r="L10" i="15"/>
  <c r="L9" i="15"/>
  <c r="L8" i="15"/>
  <c r="L7" i="15"/>
  <c r="L6" i="15"/>
  <c r="K13" i="13"/>
  <c r="K13" i="14"/>
  <c r="K13" i="15"/>
  <c r="K12" i="13"/>
  <c r="K12" i="14"/>
  <c r="K12" i="15"/>
  <c r="K11" i="13"/>
  <c r="K11" i="14"/>
  <c r="K11" i="15"/>
  <c r="K10" i="13"/>
  <c r="K10" i="14"/>
  <c r="K10" i="15"/>
  <c r="K9" i="13"/>
  <c r="K9" i="14"/>
  <c r="K9" i="15"/>
  <c r="K8" i="13"/>
  <c r="K8" i="14"/>
  <c r="K8" i="15"/>
  <c r="K7" i="13"/>
  <c r="K7" i="14"/>
  <c r="K7" i="15"/>
  <c r="K6" i="13"/>
  <c r="K6" i="14"/>
  <c r="K6" i="15"/>
  <c r="J13" i="13"/>
  <c r="J13" i="14"/>
  <c r="J13" i="15"/>
  <c r="J12" i="13"/>
  <c r="J12" i="14"/>
  <c r="J12" i="15"/>
  <c r="J11" i="13"/>
  <c r="J11" i="14"/>
  <c r="J11" i="15"/>
  <c r="J10" i="13"/>
  <c r="J10" i="14"/>
  <c r="J10" i="15"/>
  <c r="J9" i="13"/>
  <c r="J9" i="14"/>
  <c r="J9" i="15"/>
  <c r="J8" i="13"/>
  <c r="J8" i="14"/>
  <c r="J8" i="15"/>
  <c r="J7" i="13"/>
  <c r="J7" i="14"/>
  <c r="J7" i="15"/>
  <c r="J38" i="12"/>
  <c r="J37" i="12"/>
  <c r="J36" i="12"/>
  <c r="J35" i="12"/>
  <c r="J34" i="12"/>
  <c r="J33" i="12"/>
  <c r="L38" i="12"/>
  <c r="L37" i="12"/>
  <c r="L36" i="12"/>
  <c r="L35" i="12"/>
  <c r="L34" i="12"/>
  <c r="I38" i="12"/>
  <c r="I37" i="12"/>
  <c r="I36" i="12"/>
  <c r="I35" i="12"/>
  <c r="K38" i="12"/>
  <c r="K37" i="12"/>
  <c r="K36" i="12"/>
  <c r="K35" i="12"/>
  <c r="K34" i="12"/>
  <c r="L33" i="12"/>
  <c r="K33" i="12"/>
  <c r="I34" i="12"/>
  <c r="O25" i="11"/>
  <c r="O24" i="11"/>
  <c r="O23" i="11"/>
  <c r="O22" i="11"/>
  <c r="O21" i="11"/>
  <c r="O20" i="11"/>
  <c r="N25" i="11"/>
  <c r="M25" i="11"/>
  <c r="L25" i="11"/>
  <c r="N24" i="11"/>
  <c r="M24" i="11"/>
  <c r="L24" i="11"/>
  <c r="N23" i="11"/>
  <c r="M23" i="11"/>
  <c r="L23" i="11"/>
  <c r="N22" i="11"/>
  <c r="M22" i="11"/>
  <c r="L22" i="11"/>
  <c r="N21" i="11"/>
  <c r="M21" i="11"/>
  <c r="L21" i="11"/>
  <c r="N20" i="11"/>
  <c r="M20" i="11"/>
  <c r="L20" i="11"/>
  <c r="N39" i="11"/>
  <c r="M39" i="11"/>
  <c r="L39" i="11"/>
  <c r="N38" i="11"/>
  <c r="M38" i="11"/>
  <c r="L38" i="11"/>
  <c r="N37" i="11"/>
  <c r="M37" i="11"/>
  <c r="L37" i="11"/>
  <c r="N36" i="11"/>
  <c r="M36" i="11"/>
  <c r="L36" i="11"/>
  <c r="N35" i="11"/>
  <c r="M35" i="11"/>
  <c r="L35" i="11"/>
  <c r="N34" i="11"/>
  <c r="M34" i="11"/>
  <c r="L34" i="11"/>
  <c r="M53" i="11"/>
  <c r="L53" i="11"/>
  <c r="M52" i="11"/>
  <c r="L52" i="11"/>
  <c r="M51" i="11"/>
  <c r="L51" i="11"/>
  <c r="M50" i="11"/>
  <c r="L50" i="11"/>
  <c r="M49" i="11"/>
  <c r="L49" i="11"/>
  <c r="M48" i="11"/>
  <c r="L48" i="11"/>
  <c r="N67" i="11"/>
  <c r="M67" i="11"/>
  <c r="L67" i="11"/>
  <c r="N66" i="11"/>
  <c r="M66" i="11"/>
  <c r="L66" i="11"/>
  <c r="N65" i="11"/>
  <c r="M65" i="11"/>
  <c r="L65" i="11"/>
  <c r="N64" i="11"/>
  <c r="M64" i="11"/>
  <c r="L64" i="11"/>
  <c r="N63" i="11"/>
  <c r="M63" i="11"/>
  <c r="L63" i="11"/>
  <c r="N62" i="11"/>
  <c r="M62" i="11"/>
  <c r="L62" i="11"/>
  <c r="N81" i="11"/>
  <c r="M81" i="11"/>
  <c r="L81" i="11"/>
  <c r="N80" i="11"/>
  <c r="M80" i="11"/>
  <c r="L80" i="11"/>
  <c r="N79" i="11"/>
  <c r="M79" i="11"/>
  <c r="L79" i="11"/>
  <c r="N78" i="11"/>
  <c r="M78" i="11"/>
  <c r="L78" i="11"/>
  <c r="N77" i="11"/>
  <c r="M77" i="11"/>
  <c r="L77" i="11"/>
  <c r="N76" i="11"/>
  <c r="M76" i="11"/>
  <c r="L76" i="11"/>
  <c r="O95" i="11"/>
  <c r="N95" i="11"/>
  <c r="M95" i="11"/>
  <c r="L95" i="11"/>
  <c r="O94" i="11"/>
  <c r="N94" i="11"/>
  <c r="M94" i="11"/>
  <c r="L94" i="11"/>
  <c r="O93" i="11"/>
  <c r="N93" i="11"/>
  <c r="M93" i="11"/>
  <c r="L93" i="11"/>
  <c r="O92" i="11"/>
  <c r="N92" i="11"/>
  <c r="M92" i="11"/>
  <c r="L92" i="11"/>
  <c r="O91" i="11"/>
  <c r="N91" i="11"/>
  <c r="M91" i="11"/>
  <c r="L91" i="11"/>
  <c r="O90" i="11"/>
  <c r="N90" i="11"/>
  <c r="M90" i="11"/>
  <c r="L90" i="11"/>
  <c r="O109" i="11"/>
  <c r="O108" i="11"/>
  <c r="O107" i="11"/>
  <c r="O106" i="11"/>
  <c r="O105" i="11"/>
  <c r="O104" i="11"/>
  <c r="N109" i="11"/>
  <c r="N108" i="11"/>
  <c r="N107" i="11"/>
  <c r="N106" i="11"/>
  <c r="N105" i="11"/>
  <c r="N104" i="11"/>
  <c r="M109" i="11"/>
  <c r="M108" i="11"/>
  <c r="M107" i="11"/>
  <c r="M106" i="11"/>
  <c r="M105" i="11"/>
  <c r="M104" i="11"/>
  <c r="L109" i="11"/>
  <c r="L108" i="11"/>
  <c r="L107" i="11"/>
  <c r="L106" i="11"/>
  <c r="L105" i="11"/>
  <c r="L104" i="11"/>
  <c r="K109" i="11"/>
  <c r="J109" i="11"/>
  <c r="K108" i="11"/>
  <c r="J108" i="11"/>
  <c r="K107" i="11"/>
  <c r="J107" i="11"/>
  <c r="K106" i="11"/>
  <c r="J106" i="11"/>
  <c r="K105" i="11"/>
  <c r="J105" i="11"/>
  <c r="K104" i="11"/>
  <c r="K95" i="11"/>
  <c r="J95" i="11"/>
  <c r="K94" i="11"/>
  <c r="J94" i="11"/>
  <c r="K93" i="11"/>
  <c r="J93" i="11"/>
  <c r="K92" i="11"/>
  <c r="J92" i="11"/>
  <c r="K91" i="11"/>
  <c r="J91" i="11"/>
  <c r="K90" i="11"/>
  <c r="K81" i="11"/>
  <c r="J81" i="11"/>
  <c r="K80" i="11"/>
  <c r="J80" i="11"/>
  <c r="K79" i="11"/>
  <c r="J79" i="11"/>
  <c r="K78" i="11"/>
  <c r="J78" i="11"/>
  <c r="K77" i="11"/>
  <c r="J77" i="11"/>
  <c r="K76" i="11"/>
  <c r="K67" i="11"/>
  <c r="J67" i="11"/>
  <c r="K66" i="11"/>
  <c r="J66" i="11"/>
  <c r="K65" i="11"/>
  <c r="J65" i="11"/>
  <c r="K64" i="11"/>
  <c r="J64" i="11"/>
  <c r="K63" i="11"/>
  <c r="J63" i="11"/>
  <c r="K62" i="11"/>
  <c r="K53" i="11"/>
  <c r="J53" i="11"/>
  <c r="K52" i="11"/>
  <c r="J52" i="11"/>
  <c r="K51" i="11"/>
  <c r="J51" i="11"/>
  <c r="K50" i="11"/>
  <c r="J50" i="11"/>
  <c r="K49" i="11"/>
  <c r="J49" i="11"/>
  <c r="K48" i="11"/>
  <c r="K39" i="11"/>
  <c r="J39" i="11"/>
  <c r="K38" i="11"/>
  <c r="J38" i="11"/>
  <c r="K37" i="11"/>
  <c r="J37" i="11"/>
  <c r="K36" i="11"/>
  <c r="J36" i="11"/>
  <c r="K35" i="11"/>
  <c r="J35" i="11"/>
  <c r="K34" i="11"/>
  <c r="K25" i="11"/>
  <c r="J25" i="11"/>
  <c r="K24" i="11"/>
  <c r="J24" i="11"/>
  <c r="K23" i="11"/>
  <c r="J23" i="11"/>
  <c r="K22" i="11"/>
  <c r="J22" i="11"/>
  <c r="K21" i="11"/>
  <c r="J21" i="11"/>
  <c r="K20" i="11"/>
  <c r="O11" i="11"/>
  <c r="O10" i="11"/>
  <c r="O9" i="11"/>
  <c r="O8" i="11"/>
  <c r="O7" i="11"/>
  <c r="O6" i="11"/>
  <c r="N11" i="11"/>
  <c r="N10" i="11"/>
  <c r="N9" i="11"/>
  <c r="N8" i="11"/>
  <c r="N7" i="11"/>
  <c r="N6" i="11"/>
  <c r="M11" i="11"/>
  <c r="M10" i="11"/>
  <c r="M9" i="11"/>
  <c r="M8" i="11"/>
  <c r="M7" i="11"/>
  <c r="M6" i="11"/>
  <c r="L11" i="11"/>
  <c r="L10" i="11"/>
  <c r="L9" i="11"/>
  <c r="L8" i="11"/>
  <c r="L7" i="11"/>
  <c r="L6" i="11"/>
  <c r="J11" i="11"/>
  <c r="J10" i="11"/>
  <c r="J9" i="11"/>
  <c r="J8" i="11"/>
  <c r="K6" i="11"/>
  <c r="K11" i="11"/>
  <c r="K10" i="11"/>
  <c r="K9" i="11"/>
  <c r="K8" i="11"/>
  <c r="K7" i="11"/>
  <c r="J7" i="11"/>
  <c r="O109" i="10"/>
  <c r="N109" i="10"/>
  <c r="M109" i="10"/>
  <c r="L109" i="10"/>
  <c r="K109" i="10"/>
  <c r="J109" i="10"/>
  <c r="O108" i="10"/>
  <c r="W107" i="10" s="1"/>
  <c r="N108" i="10"/>
  <c r="V107" i="10" s="1"/>
  <c r="M108" i="10"/>
  <c r="U107" i="10" s="1"/>
  <c r="L108" i="10"/>
  <c r="K108" i="10"/>
  <c r="J108" i="10"/>
  <c r="T107" i="10"/>
  <c r="S107" i="10"/>
  <c r="O107" i="10"/>
  <c r="W106" i="10" s="1"/>
  <c r="N107" i="10"/>
  <c r="V106" i="10" s="1"/>
  <c r="M107" i="10"/>
  <c r="L107" i="10"/>
  <c r="K107" i="10"/>
  <c r="J107" i="10"/>
  <c r="U106" i="10"/>
  <c r="T106" i="10"/>
  <c r="S106" i="10"/>
  <c r="O106" i="10"/>
  <c r="W105" i="10" s="1"/>
  <c r="N106" i="10"/>
  <c r="M106" i="10"/>
  <c r="L106" i="10"/>
  <c r="K106" i="10"/>
  <c r="J106" i="10"/>
  <c r="V105" i="10"/>
  <c r="U105" i="10"/>
  <c r="T105" i="10"/>
  <c r="S105" i="10"/>
  <c r="O105" i="10"/>
  <c r="N105" i="10"/>
  <c r="M105" i="10"/>
  <c r="L105" i="10"/>
  <c r="K105" i="10"/>
  <c r="J105" i="10"/>
  <c r="W104" i="10"/>
  <c r="V104" i="10"/>
  <c r="U104" i="10"/>
  <c r="T104" i="10"/>
  <c r="O104" i="10"/>
  <c r="N104" i="10"/>
  <c r="M104" i="10"/>
  <c r="L104" i="10"/>
  <c r="K104" i="10"/>
  <c r="S104" i="10" s="1"/>
  <c r="O95" i="10"/>
  <c r="N95" i="10"/>
  <c r="M95" i="10"/>
  <c r="L95" i="10"/>
  <c r="K95" i="10"/>
  <c r="J95" i="10"/>
  <c r="O94" i="10"/>
  <c r="N94" i="10"/>
  <c r="M94" i="10"/>
  <c r="U93" i="10" s="1"/>
  <c r="L94" i="10"/>
  <c r="T93" i="10" s="1"/>
  <c r="K94" i="10"/>
  <c r="S93" i="10" s="1"/>
  <c r="J94" i="10"/>
  <c r="W93" i="10"/>
  <c r="V93" i="10"/>
  <c r="O93" i="10"/>
  <c r="N93" i="10"/>
  <c r="V92" i="10" s="1"/>
  <c r="M93" i="10"/>
  <c r="U92" i="10" s="1"/>
  <c r="L93" i="10"/>
  <c r="T92" i="10" s="1"/>
  <c r="K93" i="10"/>
  <c r="S92" i="10" s="1"/>
  <c r="J93" i="10"/>
  <c r="W92" i="10"/>
  <c r="O92" i="10"/>
  <c r="N92" i="10"/>
  <c r="M92" i="10"/>
  <c r="L92" i="10"/>
  <c r="K92" i="10"/>
  <c r="J92" i="10"/>
  <c r="O91" i="10"/>
  <c r="W91" i="10" s="1"/>
  <c r="N91" i="10"/>
  <c r="V91" i="10" s="1"/>
  <c r="M91" i="10"/>
  <c r="U91" i="10" s="1"/>
  <c r="L91" i="10"/>
  <c r="T91" i="10" s="1"/>
  <c r="K91" i="10"/>
  <c r="S91" i="10" s="1"/>
  <c r="J91" i="10"/>
  <c r="O90" i="10"/>
  <c r="W90" i="10" s="1"/>
  <c r="N90" i="10"/>
  <c r="V90" i="10" s="1"/>
  <c r="M90" i="10"/>
  <c r="U90" i="10" s="1"/>
  <c r="L90" i="10"/>
  <c r="T90" i="10" s="1"/>
  <c r="K90" i="10"/>
  <c r="S90" i="10" s="1"/>
  <c r="N81" i="10"/>
  <c r="M81" i="10"/>
  <c r="L81" i="10"/>
  <c r="K81" i="10"/>
  <c r="J81" i="10"/>
  <c r="N80" i="10"/>
  <c r="V79" i="10" s="1"/>
  <c r="M80" i="10"/>
  <c r="U79" i="10" s="1"/>
  <c r="L80" i="10"/>
  <c r="T79" i="10" s="1"/>
  <c r="K80" i="10"/>
  <c r="S79" i="10" s="1"/>
  <c r="J80" i="10"/>
  <c r="N79" i="10"/>
  <c r="V78" i="10" s="1"/>
  <c r="M79" i="10"/>
  <c r="U78" i="10" s="1"/>
  <c r="L79" i="10"/>
  <c r="T78" i="10" s="1"/>
  <c r="K79" i="10"/>
  <c r="S78" i="10" s="1"/>
  <c r="J79" i="10"/>
  <c r="N78" i="10"/>
  <c r="M78" i="10"/>
  <c r="L78" i="10"/>
  <c r="K78" i="10"/>
  <c r="J78" i="10"/>
  <c r="V77" i="10"/>
  <c r="N77" i="10"/>
  <c r="M77" i="10"/>
  <c r="U77" i="10" s="1"/>
  <c r="L77" i="10"/>
  <c r="T77" i="10" s="1"/>
  <c r="K77" i="10"/>
  <c r="S77" i="10" s="1"/>
  <c r="J77" i="10"/>
  <c r="V76" i="10"/>
  <c r="U76" i="10"/>
  <c r="N76" i="10"/>
  <c r="M76" i="10"/>
  <c r="L76" i="10"/>
  <c r="T76" i="10" s="1"/>
  <c r="K76" i="10"/>
  <c r="S76" i="10" s="1"/>
  <c r="N67" i="10"/>
  <c r="M67" i="10"/>
  <c r="L67" i="10"/>
  <c r="K67" i="10"/>
  <c r="J67" i="10"/>
  <c r="N66" i="10"/>
  <c r="M66" i="10"/>
  <c r="L66" i="10"/>
  <c r="K66" i="10"/>
  <c r="J66" i="10"/>
  <c r="V65" i="10"/>
  <c r="U65" i="10"/>
  <c r="T65" i="10"/>
  <c r="S65" i="10"/>
  <c r="N65" i="10"/>
  <c r="M65" i="10"/>
  <c r="L65" i="10"/>
  <c r="K65" i="10"/>
  <c r="J65" i="10"/>
  <c r="V64" i="10"/>
  <c r="U64" i="10"/>
  <c r="T64" i="10"/>
  <c r="S64" i="10"/>
  <c r="N64" i="10"/>
  <c r="M64" i="10"/>
  <c r="L64" i="10"/>
  <c r="K64" i="10"/>
  <c r="J64" i="10"/>
  <c r="T63" i="10"/>
  <c r="S63" i="10"/>
  <c r="N63" i="10"/>
  <c r="V63" i="10" s="1"/>
  <c r="M63" i="10"/>
  <c r="U63" i="10" s="1"/>
  <c r="L63" i="10"/>
  <c r="K63" i="10"/>
  <c r="J63" i="10"/>
  <c r="N62" i="10"/>
  <c r="V62" i="10" s="1"/>
  <c r="M62" i="10"/>
  <c r="U62" i="10" s="1"/>
  <c r="L62" i="10"/>
  <c r="T62" i="10" s="1"/>
  <c r="K62" i="10"/>
  <c r="S62" i="10" s="1"/>
  <c r="M53" i="10"/>
  <c r="L53" i="10"/>
  <c r="K53" i="10"/>
  <c r="J53" i="10"/>
  <c r="M52" i="10"/>
  <c r="L52" i="10"/>
  <c r="T51" i="10" s="1"/>
  <c r="K52" i="10"/>
  <c r="S51" i="10" s="1"/>
  <c r="J52" i="10"/>
  <c r="U51" i="10"/>
  <c r="M51" i="10"/>
  <c r="L51" i="10"/>
  <c r="K51" i="10"/>
  <c r="J51" i="10"/>
  <c r="U50" i="10"/>
  <c r="T50" i="10"/>
  <c r="S50" i="10"/>
  <c r="M50" i="10"/>
  <c r="L50" i="10"/>
  <c r="K50" i="10"/>
  <c r="J50" i="10"/>
  <c r="M49" i="10"/>
  <c r="U49" i="10" s="1"/>
  <c r="L49" i="10"/>
  <c r="T49" i="10" s="1"/>
  <c r="K49" i="10"/>
  <c r="S49" i="10" s="1"/>
  <c r="J49" i="10"/>
  <c r="U48" i="10"/>
  <c r="M48" i="10"/>
  <c r="L48" i="10"/>
  <c r="T48" i="10" s="1"/>
  <c r="K48" i="10"/>
  <c r="S48" i="10" s="1"/>
  <c r="N39" i="10"/>
  <c r="V37" i="10" s="1"/>
  <c r="M39" i="10"/>
  <c r="L39" i="10"/>
  <c r="T37" i="10" s="1"/>
  <c r="K39" i="10"/>
  <c r="S37" i="10" s="1"/>
  <c r="J39" i="10"/>
  <c r="N38" i="10"/>
  <c r="M38" i="10"/>
  <c r="L38" i="10"/>
  <c r="K38" i="10"/>
  <c r="J38" i="10"/>
  <c r="U37" i="10"/>
  <c r="N37" i="10"/>
  <c r="M37" i="10"/>
  <c r="L37" i="10"/>
  <c r="K37" i="10"/>
  <c r="J37" i="10"/>
  <c r="V36" i="10"/>
  <c r="U36" i="10"/>
  <c r="T36" i="10"/>
  <c r="S36" i="10"/>
  <c r="N36" i="10"/>
  <c r="M36" i="10"/>
  <c r="L36" i="10"/>
  <c r="K36" i="10"/>
  <c r="J36" i="10"/>
  <c r="T35" i="10"/>
  <c r="S35" i="10"/>
  <c r="N35" i="10"/>
  <c r="V35" i="10" s="1"/>
  <c r="M35" i="10"/>
  <c r="U35" i="10" s="1"/>
  <c r="L35" i="10"/>
  <c r="K35" i="10"/>
  <c r="J35" i="10"/>
  <c r="S34" i="10"/>
  <c r="N34" i="10"/>
  <c r="V34" i="10" s="1"/>
  <c r="M34" i="10"/>
  <c r="U34" i="10" s="1"/>
  <c r="L34" i="10"/>
  <c r="T34" i="10" s="1"/>
  <c r="K34" i="10"/>
  <c r="O25" i="10"/>
  <c r="N25" i="10"/>
  <c r="M25" i="10"/>
  <c r="L25" i="10"/>
  <c r="K25" i="10"/>
  <c r="J25" i="10"/>
  <c r="O24" i="10"/>
  <c r="W23" i="10" s="1"/>
  <c r="N24" i="10"/>
  <c r="V23" i="10" s="1"/>
  <c r="M24" i="10"/>
  <c r="U23" i="10" s="1"/>
  <c r="L24" i="10"/>
  <c r="K24" i="10"/>
  <c r="J24" i="10"/>
  <c r="T23" i="10"/>
  <c r="S23" i="10"/>
  <c r="O23" i="10"/>
  <c r="W22" i="10" s="1"/>
  <c r="N23" i="10"/>
  <c r="V22" i="10" s="1"/>
  <c r="M23" i="10"/>
  <c r="L23" i="10"/>
  <c r="K23" i="10"/>
  <c r="J23" i="10"/>
  <c r="U22" i="10"/>
  <c r="T22" i="10"/>
  <c r="S22" i="10"/>
  <c r="O22" i="10"/>
  <c r="W21" i="10" s="1"/>
  <c r="N22" i="10"/>
  <c r="M22" i="10"/>
  <c r="L22" i="10"/>
  <c r="K22" i="10"/>
  <c r="J22" i="10"/>
  <c r="V21" i="10"/>
  <c r="U21" i="10"/>
  <c r="T21" i="10"/>
  <c r="S21" i="10"/>
  <c r="O21" i="10"/>
  <c r="N21" i="10"/>
  <c r="M21" i="10"/>
  <c r="L21" i="10"/>
  <c r="K21" i="10"/>
  <c r="J21" i="10"/>
  <c r="W20" i="10"/>
  <c r="V20" i="10"/>
  <c r="U20" i="10"/>
  <c r="T20" i="10"/>
  <c r="O20" i="10"/>
  <c r="N20" i="10"/>
  <c r="M20" i="10"/>
  <c r="L20" i="10"/>
  <c r="K20" i="10"/>
  <c r="S20" i="10" s="1"/>
  <c r="O11" i="10"/>
  <c r="N11" i="10"/>
  <c r="M11" i="10"/>
  <c r="L11" i="10"/>
  <c r="K11" i="10"/>
  <c r="J11" i="10"/>
  <c r="O10" i="10"/>
  <c r="N10" i="10"/>
  <c r="M10" i="10"/>
  <c r="U9" i="10" s="1"/>
  <c r="L10" i="10"/>
  <c r="T9" i="10" s="1"/>
  <c r="K10" i="10"/>
  <c r="S9" i="10" s="1"/>
  <c r="J10" i="10"/>
  <c r="W9" i="10"/>
  <c r="V9" i="10"/>
  <c r="O9" i="10"/>
  <c r="N9" i="10"/>
  <c r="V8" i="10" s="1"/>
  <c r="M9" i="10"/>
  <c r="U8" i="10" s="1"/>
  <c r="L9" i="10"/>
  <c r="T8" i="10" s="1"/>
  <c r="K9" i="10"/>
  <c r="S8" i="10" s="1"/>
  <c r="J9" i="10"/>
  <c r="W8" i="10"/>
  <c r="O8" i="10"/>
  <c r="N8" i="10"/>
  <c r="M8" i="10"/>
  <c r="L8" i="10"/>
  <c r="K8" i="10"/>
  <c r="J8" i="10"/>
  <c r="O7" i="10"/>
  <c r="W7" i="10" s="1"/>
  <c r="N7" i="10"/>
  <c r="V7" i="10" s="1"/>
  <c r="M7" i="10"/>
  <c r="U7" i="10" s="1"/>
  <c r="L7" i="10"/>
  <c r="T7" i="10" s="1"/>
  <c r="K7" i="10"/>
  <c r="S7" i="10" s="1"/>
  <c r="J7" i="10"/>
  <c r="S6" i="10"/>
  <c r="O6" i="10"/>
  <c r="W6" i="10" s="1"/>
  <c r="N6" i="10"/>
  <c r="V6" i="10" s="1"/>
  <c r="M6" i="10"/>
  <c r="U6" i="10" s="1"/>
  <c r="L6" i="10"/>
  <c r="T6" i="10" s="1"/>
  <c r="K6" i="10"/>
  <c r="O109" i="9"/>
  <c r="N109" i="9"/>
  <c r="M109" i="9"/>
  <c r="L109" i="9"/>
  <c r="K109" i="9"/>
  <c r="J109" i="9"/>
  <c r="O108" i="9"/>
  <c r="W107" i="9" s="1"/>
  <c r="N108" i="9"/>
  <c r="V107" i="9" s="1"/>
  <c r="M108" i="9"/>
  <c r="L108" i="9"/>
  <c r="K108" i="9"/>
  <c r="J108" i="9"/>
  <c r="U107" i="9"/>
  <c r="T107" i="9"/>
  <c r="S107" i="9"/>
  <c r="O107" i="9"/>
  <c r="W106" i="9" s="1"/>
  <c r="N107" i="9"/>
  <c r="M107" i="9"/>
  <c r="L107" i="9"/>
  <c r="K107" i="9"/>
  <c r="J107" i="9"/>
  <c r="V106" i="9"/>
  <c r="U106" i="9"/>
  <c r="T106" i="9"/>
  <c r="S106" i="9"/>
  <c r="O106" i="9"/>
  <c r="N106" i="9"/>
  <c r="M106" i="9"/>
  <c r="L106" i="9"/>
  <c r="K106" i="9"/>
  <c r="J106" i="9"/>
  <c r="W105" i="9"/>
  <c r="V105" i="9"/>
  <c r="U105" i="9"/>
  <c r="T105" i="9"/>
  <c r="O105" i="9"/>
  <c r="N105" i="9"/>
  <c r="M105" i="9"/>
  <c r="L105" i="9"/>
  <c r="K105" i="9"/>
  <c r="S105" i="9" s="1"/>
  <c r="J105" i="9"/>
  <c r="W104" i="9"/>
  <c r="V104" i="9"/>
  <c r="U104" i="9"/>
  <c r="O104" i="9"/>
  <c r="N104" i="9"/>
  <c r="M104" i="9"/>
  <c r="L104" i="9"/>
  <c r="T104" i="9" s="1"/>
  <c r="K104" i="9"/>
  <c r="S104" i="9" s="1"/>
  <c r="O95" i="9"/>
  <c r="N95" i="9"/>
  <c r="M95" i="9"/>
  <c r="L95" i="9"/>
  <c r="K95" i="9"/>
  <c r="J95" i="9"/>
  <c r="O94" i="9"/>
  <c r="W93" i="9" s="1"/>
  <c r="N94" i="9"/>
  <c r="M94" i="9"/>
  <c r="L94" i="9"/>
  <c r="K94" i="9"/>
  <c r="J94" i="9"/>
  <c r="V93" i="9"/>
  <c r="U93" i="9"/>
  <c r="T93" i="9"/>
  <c r="S93" i="9"/>
  <c r="O93" i="9"/>
  <c r="N93" i="9"/>
  <c r="M93" i="9"/>
  <c r="L93" i="9"/>
  <c r="K93" i="9"/>
  <c r="J93" i="9"/>
  <c r="W92" i="9"/>
  <c r="V92" i="9"/>
  <c r="U92" i="9"/>
  <c r="T92" i="9"/>
  <c r="S92" i="9"/>
  <c r="O92" i="9"/>
  <c r="N92" i="9"/>
  <c r="M92" i="9"/>
  <c r="L92" i="9"/>
  <c r="K92" i="9"/>
  <c r="J92" i="9"/>
  <c r="V91" i="9"/>
  <c r="U91" i="9"/>
  <c r="T91" i="9"/>
  <c r="S91" i="9"/>
  <c r="O91" i="9"/>
  <c r="W91" i="9" s="1"/>
  <c r="N91" i="9"/>
  <c r="M91" i="9"/>
  <c r="L91" i="9"/>
  <c r="K91" i="9"/>
  <c r="J91" i="9"/>
  <c r="W90" i="9"/>
  <c r="V90" i="9"/>
  <c r="U90" i="9"/>
  <c r="T90" i="9"/>
  <c r="O90" i="9"/>
  <c r="N90" i="9"/>
  <c r="M90" i="9"/>
  <c r="L90" i="9"/>
  <c r="K90" i="9"/>
  <c r="S90" i="9" s="1"/>
  <c r="N81" i="9"/>
  <c r="M81" i="9"/>
  <c r="L81" i="9"/>
  <c r="K81" i="9"/>
  <c r="J81" i="9"/>
  <c r="N80" i="9"/>
  <c r="V79" i="9" s="1"/>
  <c r="M80" i="9"/>
  <c r="U79" i="9" s="1"/>
  <c r="L80" i="9"/>
  <c r="K80" i="9"/>
  <c r="J80" i="9"/>
  <c r="T79" i="9"/>
  <c r="S79" i="9"/>
  <c r="N79" i="9"/>
  <c r="V78" i="9" s="1"/>
  <c r="M79" i="9"/>
  <c r="L79" i="9"/>
  <c r="K79" i="9"/>
  <c r="J79" i="9"/>
  <c r="U78" i="9"/>
  <c r="T78" i="9"/>
  <c r="S78" i="9"/>
  <c r="N78" i="9"/>
  <c r="M78" i="9"/>
  <c r="L78" i="9"/>
  <c r="K78" i="9"/>
  <c r="J78" i="9"/>
  <c r="V77" i="9"/>
  <c r="U77" i="9"/>
  <c r="T77" i="9"/>
  <c r="S77" i="9"/>
  <c r="N77" i="9"/>
  <c r="M77" i="9"/>
  <c r="L77" i="9"/>
  <c r="K77" i="9"/>
  <c r="J77" i="9"/>
  <c r="V76" i="9"/>
  <c r="U76" i="9"/>
  <c r="T76" i="9"/>
  <c r="N76" i="9"/>
  <c r="M76" i="9"/>
  <c r="L76" i="9"/>
  <c r="K76" i="9"/>
  <c r="S76" i="9" s="1"/>
  <c r="N67" i="9"/>
  <c r="M67" i="9"/>
  <c r="L67" i="9"/>
  <c r="K67" i="9"/>
  <c r="J67" i="9"/>
  <c r="N66" i="9"/>
  <c r="M66" i="9"/>
  <c r="U65" i="9" s="1"/>
  <c r="L66" i="9"/>
  <c r="T65" i="9" s="1"/>
  <c r="K66" i="9"/>
  <c r="J66" i="9"/>
  <c r="V65" i="9"/>
  <c r="S65" i="9"/>
  <c r="N65" i="9"/>
  <c r="V64" i="9" s="1"/>
  <c r="M65" i="9"/>
  <c r="U64" i="9" s="1"/>
  <c r="L65" i="9"/>
  <c r="K65" i="9"/>
  <c r="J65" i="9"/>
  <c r="T64" i="9"/>
  <c r="S64" i="9"/>
  <c r="N64" i="9"/>
  <c r="V63" i="9" s="1"/>
  <c r="M64" i="9"/>
  <c r="L64" i="9"/>
  <c r="K64" i="9"/>
  <c r="J64" i="9"/>
  <c r="U63" i="9"/>
  <c r="T63" i="9"/>
  <c r="S63" i="9"/>
  <c r="N63" i="9"/>
  <c r="M63" i="9"/>
  <c r="L63" i="9"/>
  <c r="K63" i="9"/>
  <c r="J63" i="9"/>
  <c r="V62" i="9"/>
  <c r="U62" i="9"/>
  <c r="T62" i="9"/>
  <c r="S62" i="9"/>
  <c r="N62" i="9"/>
  <c r="M62" i="9"/>
  <c r="L62" i="9"/>
  <c r="K62" i="9"/>
  <c r="M53" i="9"/>
  <c r="L53" i="9"/>
  <c r="K53" i="9"/>
  <c r="J53" i="9"/>
  <c r="M52" i="9"/>
  <c r="L52" i="9"/>
  <c r="K52" i="9"/>
  <c r="J52" i="9"/>
  <c r="U51" i="9"/>
  <c r="T51" i="9"/>
  <c r="S51" i="9"/>
  <c r="M51" i="9"/>
  <c r="L51" i="9"/>
  <c r="K51" i="9"/>
  <c r="J51" i="9"/>
  <c r="U50" i="9"/>
  <c r="T50" i="9"/>
  <c r="S50" i="9"/>
  <c r="M50" i="9"/>
  <c r="L50" i="9"/>
  <c r="K50" i="9"/>
  <c r="J50" i="9"/>
  <c r="U49" i="9"/>
  <c r="M49" i="9"/>
  <c r="L49" i="9"/>
  <c r="T49" i="9" s="1"/>
  <c r="K49" i="9"/>
  <c r="S49" i="9" s="1"/>
  <c r="J49" i="9"/>
  <c r="M48" i="9"/>
  <c r="U48" i="9" s="1"/>
  <c r="L48" i="9"/>
  <c r="T48" i="9" s="1"/>
  <c r="K48" i="9"/>
  <c r="S48" i="9" s="1"/>
  <c r="N39" i="9"/>
  <c r="M39" i="9"/>
  <c r="L39" i="9"/>
  <c r="K39" i="9"/>
  <c r="J39" i="9"/>
  <c r="N38" i="9"/>
  <c r="V37" i="9" s="1"/>
  <c r="M38" i="9"/>
  <c r="U37" i="9" s="1"/>
  <c r="L38" i="9"/>
  <c r="K38" i="9"/>
  <c r="J38" i="9"/>
  <c r="T37" i="9"/>
  <c r="S37" i="9"/>
  <c r="N37" i="9"/>
  <c r="V36" i="9" s="1"/>
  <c r="M37" i="9"/>
  <c r="L37" i="9"/>
  <c r="K37" i="9"/>
  <c r="J37" i="9"/>
  <c r="U36" i="9"/>
  <c r="T36" i="9"/>
  <c r="S36" i="9"/>
  <c r="N36" i="9"/>
  <c r="M36" i="9"/>
  <c r="L36" i="9"/>
  <c r="K36" i="9"/>
  <c r="J36" i="9"/>
  <c r="V35" i="9"/>
  <c r="U35" i="9"/>
  <c r="T35" i="9"/>
  <c r="S35" i="9"/>
  <c r="N35" i="9"/>
  <c r="M35" i="9"/>
  <c r="L35" i="9"/>
  <c r="K35" i="9"/>
  <c r="J35" i="9"/>
  <c r="V34" i="9"/>
  <c r="U34" i="9"/>
  <c r="T34" i="9"/>
  <c r="N34" i="9"/>
  <c r="M34" i="9"/>
  <c r="L34" i="9"/>
  <c r="K34" i="9"/>
  <c r="S34" i="9" s="1"/>
  <c r="O25" i="9"/>
  <c r="N25" i="9"/>
  <c r="V23" i="9" s="1"/>
  <c r="M25" i="9"/>
  <c r="L25" i="9"/>
  <c r="K25" i="9"/>
  <c r="J25" i="9"/>
  <c r="O24" i="9"/>
  <c r="W23" i="9" s="1"/>
  <c r="N24" i="9"/>
  <c r="M24" i="9"/>
  <c r="L24" i="9"/>
  <c r="T23" i="9" s="1"/>
  <c r="K24" i="9"/>
  <c r="J24" i="9"/>
  <c r="U23" i="9"/>
  <c r="S23" i="9"/>
  <c r="O23" i="9"/>
  <c r="N23" i="9"/>
  <c r="M23" i="9"/>
  <c r="L23" i="9"/>
  <c r="K23" i="9"/>
  <c r="J23" i="9"/>
  <c r="W22" i="9"/>
  <c r="V22" i="9"/>
  <c r="U22" i="9"/>
  <c r="T22" i="9"/>
  <c r="S22" i="9"/>
  <c r="O22" i="9"/>
  <c r="N22" i="9"/>
  <c r="M22" i="9"/>
  <c r="L22" i="9"/>
  <c r="K22" i="9"/>
  <c r="J22" i="9"/>
  <c r="V21" i="9"/>
  <c r="U21" i="9"/>
  <c r="O21" i="9"/>
  <c r="W21" i="9" s="1"/>
  <c r="N21" i="9"/>
  <c r="M21" i="9"/>
  <c r="L21" i="9"/>
  <c r="T21" i="9" s="1"/>
  <c r="K21" i="9"/>
  <c r="S21" i="9" s="1"/>
  <c r="J21" i="9"/>
  <c r="W20" i="9"/>
  <c r="V20" i="9"/>
  <c r="U20" i="9"/>
  <c r="O20" i="9"/>
  <c r="N20" i="9"/>
  <c r="M20" i="9"/>
  <c r="L20" i="9"/>
  <c r="T20" i="9" s="1"/>
  <c r="K20" i="9"/>
  <c r="S20" i="9" s="1"/>
  <c r="W9" i="9"/>
  <c r="W8" i="9"/>
  <c r="W7" i="9"/>
  <c r="W6" i="9"/>
  <c r="V9" i="9"/>
  <c r="V8" i="9"/>
  <c r="V7" i="9"/>
  <c r="V6" i="9"/>
  <c r="U9" i="9"/>
  <c r="U8" i="9"/>
  <c r="U7" i="9"/>
  <c r="U6" i="9"/>
  <c r="T9" i="9"/>
  <c r="T8" i="9"/>
  <c r="T7" i="9"/>
  <c r="T6" i="9"/>
  <c r="S6" i="9"/>
  <c r="S9" i="9"/>
  <c r="S8" i="9"/>
  <c r="S7" i="9"/>
  <c r="O11" i="9"/>
  <c r="O10" i="9"/>
  <c r="O9" i="9"/>
  <c r="O8" i="9"/>
  <c r="O7" i="9"/>
  <c r="O6" i="9"/>
  <c r="N11" i="9"/>
  <c r="N10" i="9"/>
  <c r="N9" i="9"/>
  <c r="N8" i="9"/>
  <c r="N7" i="9"/>
  <c r="N6" i="9"/>
  <c r="M11" i="9"/>
  <c r="M10" i="9"/>
  <c r="M9" i="9"/>
  <c r="M8" i="9"/>
  <c r="M7" i="9"/>
  <c r="M6" i="9"/>
  <c r="L11" i="9"/>
  <c r="L10" i="9"/>
  <c r="L9" i="9"/>
  <c r="L8" i="9"/>
  <c r="L7" i="9"/>
  <c r="L6" i="9"/>
  <c r="K6" i="9"/>
  <c r="J11" i="9"/>
  <c r="J10" i="9"/>
  <c r="J9" i="9"/>
  <c r="J8" i="9"/>
  <c r="K11" i="9"/>
  <c r="K10" i="9"/>
  <c r="K9" i="9"/>
  <c r="K8" i="9"/>
  <c r="K7" i="9"/>
  <c r="J7" i="9"/>
  <c r="AE113" i="2"/>
  <c r="AE112" i="2"/>
  <c r="AE111" i="2"/>
  <c r="AD114" i="2"/>
  <c r="AD113" i="2"/>
  <c r="AD112" i="2"/>
  <c r="AD111" i="2"/>
  <c r="AC113" i="2"/>
  <c r="AC112" i="2"/>
  <c r="AC111" i="2"/>
  <c r="AB113" i="2"/>
  <c r="AB112" i="2"/>
  <c r="AB111" i="2"/>
  <c r="AE99" i="2"/>
  <c r="AE98" i="2"/>
  <c r="AE97" i="2"/>
  <c r="AE96" i="2"/>
  <c r="AD99" i="2"/>
  <c r="AD98" i="2"/>
  <c r="AD97" i="2"/>
  <c r="AD96" i="2"/>
  <c r="AC99" i="2"/>
  <c r="AC98" i="2"/>
  <c r="AC97" i="2"/>
  <c r="AC96" i="2"/>
  <c r="AB98" i="2"/>
  <c r="AB97" i="2"/>
  <c r="AB96" i="2"/>
  <c r="AB82" i="2"/>
  <c r="AB83" i="2"/>
  <c r="AD83" i="2"/>
  <c r="AD82" i="2"/>
  <c r="AD81" i="2"/>
  <c r="AC83" i="2"/>
  <c r="AC82" i="2"/>
  <c r="AC81" i="2"/>
  <c r="AB81" i="2"/>
  <c r="AD69" i="2"/>
  <c r="AD68" i="2"/>
  <c r="AD67" i="2"/>
  <c r="AD66" i="2"/>
  <c r="AC68" i="2"/>
  <c r="AC67" i="2"/>
  <c r="AC66" i="2"/>
  <c r="AB68" i="2"/>
  <c r="AB67" i="2"/>
  <c r="AB66" i="2"/>
  <c r="AC54" i="2"/>
  <c r="AC53" i="2"/>
  <c r="AC52" i="2"/>
  <c r="AC51" i="2"/>
  <c r="AB53" i="2"/>
  <c r="AB52" i="2"/>
  <c r="AB51" i="2"/>
  <c r="AD39" i="2"/>
  <c r="AD38" i="2"/>
  <c r="AD37" i="2"/>
  <c r="AD36" i="2"/>
  <c r="AC38" i="2"/>
  <c r="AC37" i="2"/>
  <c r="AC36" i="2"/>
  <c r="AB39" i="2"/>
  <c r="AB38" i="2"/>
  <c r="AB37" i="2"/>
  <c r="AB36" i="2"/>
  <c r="AE24" i="2"/>
  <c r="AE23" i="2"/>
  <c r="AE22" i="2"/>
  <c r="AE21" i="2"/>
  <c r="AD23" i="2"/>
  <c r="AD22" i="2"/>
  <c r="AD21" i="2"/>
  <c r="AC24" i="2"/>
  <c r="AC23" i="2"/>
  <c r="AC22" i="2"/>
  <c r="AC21" i="2"/>
  <c r="AB23" i="2"/>
  <c r="AB22" i="2"/>
  <c r="AB21" i="2"/>
  <c r="AA114" i="2"/>
  <c r="AA113" i="2"/>
  <c r="AA112" i="2"/>
  <c r="AA111" i="2"/>
  <c r="AA99" i="2"/>
  <c r="AA98" i="2"/>
  <c r="AA97" i="2"/>
  <c r="AA96" i="2"/>
  <c r="AA84" i="2"/>
  <c r="AA83" i="2"/>
  <c r="AA82" i="2"/>
  <c r="AA81" i="2"/>
  <c r="AA69" i="2"/>
  <c r="AA68" i="2"/>
  <c r="AA67" i="2"/>
  <c r="AA66" i="2"/>
  <c r="AA54" i="2"/>
  <c r="AA53" i="2"/>
  <c r="AA52" i="2"/>
  <c r="AA51" i="2"/>
  <c r="AA39" i="2"/>
  <c r="AA38" i="2"/>
  <c r="AA37" i="2"/>
  <c r="AA36" i="2"/>
  <c r="AA24" i="2"/>
  <c r="AA23" i="2"/>
  <c r="AA22" i="2"/>
  <c r="AA21" i="2"/>
  <c r="AE8" i="2"/>
  <c r="AE7" i="2"/>
  <c r="AE6" i="2"/>
  <c r="AD8" i="2"/>
  <c r="AD7" i="2"/>
  <c r="AD6" i="2"/>
  <c r="AC9" i="2"/>
  <c r="AC8" i="2"/>
  <c r="AC7" i="2"/>
  <c r="AC6" i="2"/>
  <c r="AB8" i="2"/>
  <c r="AB7" i="2"/>
  <c r="AB6" i="2"/>
  <c r="AA9" i="2"/>
  <c r="AA8" i="2"/>
  <c r="AA7" i="2"/>
  <c r="AA6" i="2"/>
  <c r="O109" i="7"/>
  <c r="N109" i="7"/>
  <c r="M109" i="7"/>
  <c r="L109" i="7"/>
  <c r="K109" i="7"/>
  <c r="S107" i="7" s="1"/>
  <c r="J109" i="7"/>
  <c r="O108" i="7"/>
  <c r="N108" i="7"/>
  <c r="V106" i="7" s="1"/>
  <c r="M108" i="7"/>
  <c r="L108" i="7"/>
  <c r="K108" i="7"/>
  <c r="J108" i="7"/>
  <c r="W107" i="7"/>
  <c r="V107" i="7"/>
  <c r="U107" i="7"/>
  <c r="T107" i="7"/>
  <c r="O107" i="7"/>
  <c r="W106" i="7" s="1"/>
  <c r="N107" i="7"/>
  <c r="M107" i="7"/>
  <c r="L107" i="7"/>
  <c r="K107" i="7"/>
  <c r="S106" i="7" s="1"/>
  <c r="J107" i="7"/>
  <c r="U106" i="7"/>
  <c r="T106" i="7"/>
  <c r="O106" i="7"/>
  <c r="N106" i="7"/>
  <c r="M106" i="7"/>
  <c r="L106" i="7"/>
  <c r="K106" i="7"/>
  <c r="J106" i="7"/>
  <c r="W105" i="7"/>
  <c r="V105" i="7"/>
  <c r="O105" i="7"/>
  <c r="N105" i="7"/>
  <c r="M105" i="7"/>
  <c r="U105" i="7" s="1"/>
  <c r="L105" i="7"/>
  <c r="T105" i="7" s="1"/>
  <c r="K105" i="7"/>
  <c r="S105" i="7" s="1"/>
  <c r="J105" i="7"/>
  <c r="O104" i="7"/>
  <c r="W104" i="7" s="1"/>
  <c r="N104" i="7"/>
  <c r="V104" i="7" s="1"/>
  <c r="M104" i="7"/>
  <c r="U104" i="7" s="1"/>
  <c r="L104" i="7"/>
  <c r="T104" i="7" s="1"/>
  <c r="K104" i="7"/>
  <c r="S104" i="7" s="1"/>
  <c r="O95" i="7"/>
  <c r="W93" i="7" s="1"/>
  <c r="N95" i="7"/>
  <c r="V93" i="7" s="1"/>
  <c r="M95" i="7"/>
  <c r="U93" i="7" s="1"/>
  <c r="L95" i="7"/>
  <c r="K95" i="7"/>
  <c r="J95" i="7"/>
  <c r="O94" i="7"/>
  <c r="N94" i="7"/>
  <c r="M94" i="7"/>
  <c r="L94" i="7"/>
  <c r="K94" i="7"/>
  <c r="J94" i="7"/>
  <c r="T93" i="7"/>
  <c r="S93" i="7"/>
  <c r="O93" i="7"/>
  <c r="W92" i="7" s="1"/>
  <c r="N93" i="7"/>
  <c r="V92" i="7" s="1"/>
  <c r="M93" i="7"/>
  <c r="L93" i="7"/>
  <c r="K93" i="7"/>
  <c r="S92" i="7" s="1"/>
  <c r="J93" i="7"/>
  <c r="U92" i="7"/>
  <c r="T92" i="7"/>
  <c r="O92" i="7"/>
  <c r="N92" i="7"/>
  <c r="M92" i="7"/>
  <c r="L92" i="7"/>
  <c r="T91" i="7" s="1"/>
  <c r="K92" i="7"/>
  <c r="S91" i="7" s="1"/>
  <c r="J92" i="7"/>
  <c r="V91" i="7"/>
  <c r="O91" i="7"/>
  <c r="W91" i="7" s="1"/>
  <c r="N91" i="7"/>
  <c r="M91" i="7"/>
  <c r="U91" i="7" s="1"/>
  <c r="L91" i="7"/>
  <c r="K91" i="7"/>
  <c r="J91" i="7"/>
  <c r="W90" i="7"/>
  <c r="U90" i="7"/>
  <c r="T90" i="7"/>
  <c r="O90" i="7"/>
  <c r="N90" i="7"/>
  <c r="V90" i="7" s="1"/>
  <c r="M90" i="7"/>
  <c r="L90" i="7"/>
  <c r="K90" i="7"/>
  <c r="S90" i="7" s="1"/>
  <c r="N81" i="7"/>
  <c r="M81" i="7"/>
  <c r="L81" i="7"/>
  <c r="K81" i="7"/>
  <c r="J81" i="7"/>
  <c r="N80" i="7"/>
  <c r="M80" i="7"/>
  <c r="U78" i="7" s="1"/>
  <c r="L80" i="7"/>
  <c r="K80" i="7"/>
  <c r="J80" i="7"/>
  <c r="V79" i="7"/>
  <c r="U79" i="7"/>
  <c r="T79" i="7"/>
  <c r="S79" i="7"/>
  <c r="N79" i="7"/>
  <c r="M79" i="7"/>
  <c r="L79" i="7"/>
  <c r="T78" i="7" s="1"/>
  <c r="K79" i="7"/>
  <c r="J79" i="7"/>
  <c r="V78" i="7"/>
  <c r="S78" i="7"/>
  <c r="N78" i="7"/>
  <c r="M78" i="7"/>
  <c r="L78" i="7"/>
  <c r="K78" i="7"/>
  <c r="S77" i="7" s="1"/>
  <c r="J78" i="7"/>
  <c r="T77" i="7"/>
  <c r="N77" i="7"/>
  <c r="V77" i="7" s="1"/>
  <c r="M77" i="7"/>
  <c r="U77" i="7" s="1"/>
  <c r="L77" i="7"/>
  <c r="K77" i="7"/>
  <c r="J77" i="7"/>
  <c r="S76" i="7"/>
  <c r="N76" i="7"/>
  <c r="V76" i="7" s="1"/>
  <c r="M76" i="7"/>
  <c r="U76" i="7" s="1"/>
  <c r="L76" i="7"/>
  <c r="T76" i="7" s="1"/>
  <c r="K76" i="7"/>
  <c r="N67" i="7"/>
  <c r="M67" i="7"/>
  <c r="L67" i="7"/>
  <c r="K67" i="7"/>
  <c r="J67" i="7"/>
  <c r="N66" i="7"/>
  <c r="M66" i="7"/>
  <c r="L66" i="7"/>
  <c r="K66" i="7"/>
  <c r="J66" i="7"/>
  <c r="V65" i="7"/>
  <c r="U65" i="7"/>
  <c r="T65" i="7"/>
  <c r="S65" i="7"/>
  <c r="N65" i="7"/>
  <c r="V64" i="7" s="1"/>
  <c r="M65" i="7"/>
  <c r="U64" i="7" s="1"/>
  <c r="L65" i="7"/>
  <c r="K65" i="7"/>
  <c r="S64" i="7" s="1"/>
  <c r="J65" i="7"/>
  <c r="T64" i="7"/>
  <c r="N64" i="7"/>
  <c r="M64" i="7"/>
  <c r="L64" i="7"/>
  <c r="K64" i="7"/>
  <c r="J64" i="7"/>
  <c r="V63" i="7"/>
  <c r="S63" i="7"/>
  <c r="N63" i="7"/>
  <c r="M63" i="7"/>
  <c r="U63" i="7" s="1"/>
  <c r="L63" i="7"/>
  <c r="T63" i="7" s="1"/>
  <c r="K63" i="7"/>
  <c r="J63" i="7"/>
  <c r="U62" i="7"/>
  <c r="N62" i="7"/>
  <c r="V62" i="7" s="1"/>
  <c r="M62" i="7"/>
  <c r="L62" i="7"/>
  <c r="T62" i="7" s="1"/>
  <c r="K62" i="7"/>
  <c r="S62" i="7" s="1"/>
  <c r="M53" i="7"/>
  <c r="U51" i="7" s="1"/>
  <c r="L53" i="7"/>
  <c r="T51" i="7" s="1"/>
  <c r="K53" i="7"/>
  <c r="J53" i="7"/>
  <c r="M52" i="7"/>
  <c r="L52" i="7"/>
  <c r="K52" i="7"/>
  <c r="J52" i="7"/>
  <c r="S51" i="7"/>
  <c r="M51" i="7"/>
  <c r="U50" i="7" s="1"/>
  <c r="L51" i="7"/>
  <c r="K51" i="7"/>
  <c r="S50" i="7" s="1"/>
  <c r="J51" i="7"/>
  <c r="T50" i="7"/>
  <c r="M50" i="7"/>
  <c r="L50" i="7"/>
  <c r="K50" i="7"/>
  <c r="J50" i="7"/>
  <c r="U49" i="7"/>
  <c r="M49" i="7"/>
  <c r="L49" i="7"/>
  <c r="T49" i="7" s="1"/>
  <c r="K49" i="7"/>
  <c r="S49" i="7" s="1"/>
  <c r="J49" i="7"/>
  <c r="S48" i="7"/>
  <c r="M48" i="7"/>
  <c r="U48" i="7" s="1"/>
  <c r="L48" i="7"/>
  <c r="T48" i="7" s="1"/>
  <c r="K48" i="7"/>
  <c r="N39" i="7"/>
  <c r="M39" i="7"/>
  <c r="L39" i="7"/>
  <c r="K39" i="7"/>
  <c r="J39" i="7"/>
  <c r="N38" i="7"/>
  <c r="M38" i="7"/>
  <c r="L38" i="7"/>
  <c r="K38" i="7"/>
  <c r="J38" i="7"/>
  <c r="V37" i="7"/>
  <c r="U37" i="7"/>
  <c r="T37" i="7"/>
  <c r="S37" i="7"/>
  <c r="N37" i="7"/>
  <c r="V36" i="7" s="1"/>
  <c r="M37" i="7"/>
  <c r="U36" i="7" s="1"/>
  <c r="L37" i="7"/>
  <c r="K37" i="7"/>
  <c r="S36" i="7" s="1"/>
  <c r="J37" i="7"/>
  <c r="T36" i="7"/>
  <c r="N36" i="7"/>
  <c r="M36" i="7"/>
  <c r="L36" i="7"/>
  <c r="K36" i="7"/>
  <c r="J36" i="7"/>
  <c r="V35" i="7"/>
  <c r="S35" i="7"/>
  <c r="N35" i="7"/>
  <c r="M35" i="7"/>
  <c r="U35" i="7" s="1"/>
  <c r="L35" i="7"/>
  <c r="T35" i="7" s="1"/>
  <c r="K35" i="7"/>
  <c r="J35" i="7"/>
  <c r="U34" i="7"/>
  <c r="N34" i="7"/>
  <c r="V34" i="7" s="1"/>
  <c r="M34" i="7"/>
  <c r="L34" i="7"/>
  <c r="T34" i="7" s="1"/>
  <c r="K34" i="7"/>
  <c r="S34" i="7" s="1"/>
  <c r="O25" i="7"/>
  <c r="N25" i="7"/>
  <c r="M25" i="7"/>
  <c r="U23" i="7" s="1"/>
  <c r="L25" i="7"/>
  <c r="T23" i="7" s="1"/>
  <c r="K25" i="7"/>
  <c r="J25" i="7"/>
  <c r="O24" i="7"/>
  <c r="W22" i="7" s="1"/>
  <c r="N24" i="7"/>
  <c r="M24" i="7"/>
  <c r="L24" i="7"/>
  <c r="K24" i="7"/>
  <c r="J24" i="7"/>
  <c r="W23" i="7"/>
  <c r="V23" i="7"/>
  <c r="S23" i="7"/>
  <c r="O23" i="7"/>
  <c r="N23" i="7"/>
  <c r="V22" i="7" s="1"/>
  <c r="M23" i="7"/>
  <c r="U22" i="7" s="1"/>
  <c r="L23" i="7"/>
  <c r="K23" i="7"/>
  <c r="S22" i="7" s="1"/>
  <c r="J23" i="7"/>
  <c r="T22" i="7"/>
  <c r="O22" i="7"/>
  <c r="N22" i="7"/>
  <c r="M22" i="7"/>
  <c r="L22" i="7"/>
  <c r="K22" i="7"/>
  <c r="J22" i="7"/>
  <c r="U21" i="7"/>
  <c r="O21" i="7"/>
  <c r="W21" i="7" s="1"/>
  <c r="N21" i="7"/>
  <c r="V21" i="7" s="1"/>
  <c r="M21" i="7"/>
  <c r="L21" i="7"/>
  <c r="T21" i="7" s="1"/>
  <c r="K21" i="7"/>
  <c r="S21" i="7" s="1"/>
  <c r="J21" i="7"/>
  <c r="V20" i="7"/>
  <c r="S20" i="7"/>
  <c r="O20" i="7"/>
  <c r="W20" i="7" s="1"/>
  <c r="N20" i="7"/>
  <c r="M20" i="7"/>
  <c r="U20" i="7" s="1"/>
  <c r="L20" i="7"/>
  <c r="T20" i="7" s="1"/>
  <c r="K20" i="7"/>
  <c r="O11" i="7"/>
  <c r="N11" i="7"/>
  <c r="V9" i="7" s="1"/>
  <c r="M11" i="7"/>
  <c r="U9" i="7" s="1"/>
  <c r="L11" i="7"/>
  <c r="K11" i="7"/>
  <c r="J11" i="7"/>
  <c r="O10" i="7"/>
  <c r="N10" i="7"/>
  <c r="M10" i="7"/>
  <c r="U8" i="7" s="1"/>
  <c r="L10" i="7"/>
  <c r="K10" i="7"/>
  <c r="J10" i="7"/>
  <c r="W9" i="7"/>
  <c r="T9" i="7"/>
  <c r="S9" i="7"/>
  <c r="O9" i="7"/>
  <c r="W8" i="7" s="1"/>
  <c r="N9" i="7"/>
  <c r="V8" i="7" s="1"/>
  <c r="M9" i="7"/>
  <c r="L9" i="7"/>
  <c r="K9" i="7"/>
  <c r="S8" i="7" s="1"/>
  <c r="J9" i="7"/>
  <c r="T8" i="7"/>
  <c r="O8" i="7"/>
  <c r="W7" i="7" s="1"/>
  <c r="N8" i="7"/>
  <c r="M8" i="7"/>
  <c r="L8" i="7"/>
  <c r="T7" i="7" s="1"/>
  <c r="K8" i="7"/>
  <c r="J8" i="7"/>
  <c r="V7" i="7"/>
  <c r="S7" i="7"/>
  <c r="O7" i="7"/>
  <c r="N7" i="7"/>
  <c r="M7" i="7"/>
  <c r="U7" i="7" s="1"/>
  <c r="L7" i="7"/>
  <c r="K7" i="7"/>
  <c r="J7" i="7"/>
  <c r="W6" i="7"/>
  <c r="U6" i="7"/>
  <c r="T6" i="7"/>
  <c r="O6" i="7"/>
  <c r="N6" i="7"/>
  <c r="V6" i="7" s="1"/>
  <c r="M6" i="7"/>
  <c r="L6" i="7"/>
  <c r="K6" i="7"/>
  <c r="S6" i="7" s="1"/>
  <c r="O109" i="8"/>
  <c r="N109" i="8"/>
  <c r="V107" i="8" s="1"/>
  <c r="M109" i="8"/>
  <c r="U107" i="8" s="1"/>
  <c r="L109" i="8"/>
  <c r="T107" i="8" s="1"/>
  <c r="K109" i="8"/>
  <c r="J109" i="8"/>
  <c r="O108" i="8"/>
  <c r="W106" i="8" s="1"/>
  <c r="N108" i="8"/>
  <c r="M108" i="8"/>
  <c r="L108" i="8"/>
  <c r="K108" i="8"/>
  <c r="J108" i="8"/>
  <c r="W107" i="8"/>
  <c r="S107" i="8"/>
  <c r="O107" i="8"/>
  <c r="N107" i="8"/>
  <c r="V106" i="8" s="1"/>
  <c r="M107" i="8"/>
  <c r="U106" i="8" s="1"/>
  <c r="L107" i="8"/>
  <c r="K107" i="8"/>
  <c r="S106" i="8" s="1"/>
  <c r="J107" i="8"/>
  <c r="T106" i="8"/>
  <c r="O106" i="8"/>
  <c r="N106" i="8"/>
  <c r="M106" i="8"/>
  <c r="L106" i="8"/>
  <c r="K106" i="8"/>
  <c r="J106" i="8"/>
  <c r="O105" i="8"/>
  <c r="W105" i="8" s="1"/>
  <c r="N105" i="8"/>
  <c r="V105" i="8" s="1"/>
  <c r="M105" i="8"/>
  <c r="U105" i="8" s="1"/>
  <c r="L105" i="8"/>
  <c r="T105" i="8" s="1"/>
  <c r="K105" i="8"/>
  <c r="S105" i="8" s="1"/>
  <c r="J105" i="8"/>
  <c r="S104" i="8"/>
  <c r="O104" i="8"/>
  <c r="W104" i="8" s="1"/>
  <c r="N104" i="8"/>
  <c r="V104" i="8" s="1"/>
  <c r="M104" i="8"/>
  <c r="U104" i="8" s="1"/>
  <c r="L104" i="8"/>
  <c r="T104" i="8" s="1"/>
  <c r="K104" i="8"/>
  <c r="O95" i="8"/>
  <c r="N95" i="8"/>
  <c r="V93" i="8" s="1"/>
  <c r="M95" i="8"/>
  <c r="L95" i="8"/>
  <c r="K95" i="8"/>
  <c r="J95" i="8"/>
  <c r="O94" i="8"/>
  <c r="N94" i="8"/>
  <c r="M94" i="8"/>
  <c r="U92" i="8" s="1"/>
  <c r="L94" i="8"/>
  <c r="K94" i="8"/>
  <c r="J94" i="8"/>
  <c r="W93" i="8"/>
  <c r="U93" i="8"/>
  <c r="T93" i="8"/>
  <c r="S93" i="8"/>
  <c r="O93" i="8"/>
  <c r="W92" i="8" s="1"/>
  <c r="N93" i="8"/>
  <c r="V92" i="8" s="1"/>
  <c r="M93" i="8"/>
  <c r="L93" i="8"/>
  <c r="K93" i="8"/>
  <c r="S92" i="8" s="1"/>
  <c r="J93" i="8"/>
  <c r="T92" i="8"/>
  <c r="O92" i="8"/>
  <c r="W91" i="8" s="1"/>
  <c r="N92" i="8"/>
  <c r="M92" i="8"/>
  <c r="L92" i="8"/>
  <c r="T91" i="8" s="1"/>
  <c r="K92" i="8"/>
  <c r="J92" i="8"/>
  <c r="V91" i="8"/>
  <c r="U91" i="8"/>
  <c r="S91" i="8"/>
  <c r="O91" i="8"/>
  <c r="N91" i="8"/>
  <c r="M91" i="8"/>
  <c r="L91" i="8"/>
  <c r="K91" i="8"/>
  <c r="J91" i="8"/>
  <c r="W90" i="8"/>
  <c r="V90" i="8"/>
  <c r="U90" i="8"/>
  <c r="T90" i="8"/>
  <c r="O90" i="8"/>
  <c r="N90" i="8"/>
  <c r="M90" i="8"/>
  <c r="L90" i="8"/>
  <c r="K90" i="8"/>
  <c r="S90" i="8" s="1"/>
  <c r="N81" i="8"/>
  <c r="M81" i="8"/>
  <c r="L81" i="8"/>
  <c r="K81" i="8"/>
  <c r="J81" i="8"/>
  <c r="N80" i="8"/>
  <c r="M80" i="8"/>
  <c r="U78" i="8" s="1"/>
  <c r="L80" i="8"/>
  <c r="K80" i="8"/>
  <c r="J80" i="8"/>
  <c r="V79" i="8"/>
  <c r="U79" i="8"/>
  <c r="T79" i="8"/>
  <c r="S79" i="8"/>
  <c r="N79" i="8"/>
  <c r="M79" i="8"/>
  <c r="L79" i="8"/>
  <c r="K79" i="8"/>
  <c r="J79" i="8"/>
  <c r="V78" i="8"/>
  <c r="T78" i="8"/>
  <c r="S78" i="8"/>
  <c r="N78" i="8"/>
  <c r="M78" i="8"/>
  <c r="L78" i="8"/>
  <c r="K78" i="8"/>
  <c r="J78" i="8"/>
  <c r="T77" i="8"/>
  <c r="S77" i="8"/>
  <c r="N77" i="8"/>
  <c r="V77" i="8" s="1"/>
  <c r="M77" i="8"/>
  <c r="U77" i="8" s="1"/>
  <c r="L77" i="8"/>
  <c r="K77" i="8"/>
  <c r="J77" i="8"/>
  <c r="S76" i="8"/>
  <c r="N76" i="8"/>
  <c r="V76" i="8" s="1"/>
  <c r="M76" i="8"/>
  <c r="U76" i="8" s="1"/>
  <c r="L76" i="8"/>
  <c r="T76" i="8" s="1"/>
  <c r="K76" i="8"/>
  <c r="N67" i="8"/>
  <c r="M67" i="8"/>
  <c r="L67" i="8"/>
  <c r="K67" i="8"/>
  <c r="J67" i="8"/>
  <c r="N66" i="8"/>
  <c r="M66" i="8"/>
  <c r="L66" i="8"/>
  <c r="K66" i="8"/>
  <c r="J66" i="8"/>
  <c r="V65" i="8"/>
  <c r="U65" i="8"/>
  <c r="T65" i="8"/>
  <c r="S65" i="8"/>
  <c r="N65" i="8"/>
  <c r="V64" i="8" s="1"/>
  <c r="M65" i="8"/>
  <c r="U64" i="8" s="1"/>
  <c r="L65" i="8"/>
  <c r="T64" i="8" s="1"/>
  <c r="K65" i="8"/>
  <c r="S64" i="8" s="1"/>
  <c r="J65" i="8"/>
  <c r="N64" i="8"/>
  <c r="M64" i="8"/>
  <c r="L64" i="8"/>
  <c r="K64" i="8"/>
  <c r="S63" i="8" s="1"/>
  <c r="J64" i="8"/>
  <c r="V63" i="8"/>
  <c r="N63" i="8"/>
  <c r="M63" i="8"/>
  <c r="U63" i="8" s="1"/>
  <c r="L63" i="8"/>
  <c r="T63" i="8" s="1"/>
  <c r="K63" i="8"/>
  <c r="J63" i="8"/>
  <c r="U62" i="8"/>
  <c r="N62" i="8"/>
  <c r="V62" i="8" s="1"/>
  <c r="M62" i="8"/>
  <c r="L62" i="8"/>
  <c r="T62" i="8" s="1"/>
  <c r="K62" i="8"/>
  <c r="S62" i="8" s="1"/>
  <c r="M53" i="8"/>
  <c r="U51" i="8" s="1"/>
  <c r="L53" i="8"/>
  <c r="T51" i="8" s="1"/>
  <c r="K53" i="8"/>
  <c r="S51" i="8" s="1"/>
  <c r="J53" i="8"/>
  <c r="M52" i="8"/>
  <c r="L52" i="8"/>
  <c r="K52" i="8"/>
  <c r="J52" i="8"/>
  <c r="M51" i="8"/>
  <c r="U50" i="8" s="1"/>
  <c r="L51" i="8"/>
  <c r="K51" i="8"/>
  <c r="S50" i="8" s="1"/>
  <c r="J51" i="8"/>
  <c r="T50" i="8"/>
  <c r="M50" i="8"/>
  <c r="L50" i="8"/>
  <c r="K50" i="8"/>
  <c r="S49" i="8" s="1"/>
  <c r="J50" i="8"/>
  <c r="U49" i="8"/>
  <c r="M49" i="8"/>
  <c r="L49" i="8"/>
  <c r="T49" i="8" s="1"/>
  <c r="K49" i="8"/>
  <c r="J49" i="8"/>
  <c r="S48" i="8"/>
  <c r="M48" i="8"/>
  <c r="U48" i="8" s="1"/>
  <c r="L48" i="8"/>
  <c r="T48" i="8" s="1"/>
  <c r="K48" i="8"/>
  <c r="N39" i="8"/>
  <c r="M39" i="8"/>
  <c r="L39" i="8"/>
  <c r="K39" i="8"/>
  <c r="J39" i="8"/>
  <c r="N38" i="8"/>
  <c r="M38" i="8"/>
  <c r="L38" i="8"/>
  <c r="K38" i="8"/>
  <c r="J38" i="8"/>
  <c r="V37" i="8"/>
  <c r="U37" i="8"/>
  <c r="T37" i="8"/>
  <c r="S37" i="8"/>
  <c r="N37" i="8"/>
  <c r="V36" i="8" s="1"/>
  <c r="M37" i="8"/>
  <c r="U36" i="8" s="1"/>
  <c r="L37" i="8"/>
  <c r="T36" i="8" s="1"/>
  <c r="K37" i="8"/>
  <c r="S36" i="8" s="1"/>
  <c r="J37" i="8"/>
  <c r="N36" i="8"/>
  <c r="M36" i="8"/>
  <c r="U35" i="8" s="1"/>
  <c r="L36" i="8"/>
  <c r="K36" i="8"/>
  <c r="S35" i="8" s="1"/>
  <c r="J36" i="8"/>
  <c r="V35" i="8"/>
  <c r="N35" i="8"/>
  <c r="M35" i="8"/>
  <c r="L35" i="8"/>
  <c r="T35" i="8" s="1"/>
  <c r="K35" i="8"/>
  <c r="J35" i="8"/>
  <c r="U34" i="8"/>
  <c r="N34" i="8"/>
  <c r="V34" i="8" s="1"/>
  <c r="M34" i="8"/>
  <c r="L34" i="8"/>
  <c r="T34" i="8" s="1"/>
  <c r="K34" i="8"/>
  <c r="S34" i="8" s="1"/>
  <c r="O25" i="8"/>
  <c r="N25" i="8"/>
  <c r="V23" i="8" s="1"/>
  <c r="M25" i="8"/>
  <c r="U23" i="8" s="1"/>
  <c r="L25" i="8"/>
  <c r="T23" i="8" s="1"/>
  <c r="K25" i="8"/>
  <c r="J25" i="8"/>
  <c r="O24" i="8"/>
  <c r="N24" i="8"/>
  <c r="M24" i="8"/>
  <c r="L24" i="8"/>
  <c r="K24" i="8"/>
  <c r="J24" i="8"/>
  <c r="W23" i="8"/>
  <c r="S23" i="8"/>
  <c r="O23" i="8"/>
  <c r="N23" i="8"/>
  <c r="M23" i="8"/>
  <c r="L23" i="8"/>
  <c r="K23" i="8"/>
  <c r="S22" i="8" s="1"/>
  <c r="J23" i="8"/>
  <c r="W22" i="8"/>
  <c r="V22" i="8"/>
  <c r="U22" i="8"/>
  <c r="T22" i="8"/>
  <c r="O22" i="8"/>
  <c r="N22" i="8"/>
  <c r="M22" i="8"/>
  <c r="L22" i="8"/>
  <c r="K22" i="8"/>
  <c r="J22" i="8"/>
  <c r="W21" i="8"/>
  <c r="O21" i="8"/>
  <c r="N21" i="8"/>
  <c r="V21" i="8" s="1"/>
  <c r="M21" i="8"/>
  <c r="U21" i="8" s="1"/>
  <c r="L21" i="8"/>
  <c r="T21" i="8" s="1"/>
  <c r="K21" i="8"/>
  <c r="S21" i="8" s="1"/>
  <c r="J21" i="8"/>
  <c r="O20" i="8"/>
  <c r="W20" i="8" s="1"/>
  <c r="N20" i="8"/>
  <c r="V20" i="8" s="1"/>
  <c r="M20" i="8"/>
  <c r="U20" i="8" s="1"/>
  <c r="L20" i="8"/>
  <c r="T20" i="8" s="1"/>
  <c r="K20" i="8"/>
  <c r="S20" i="8" s="1"/>
  <c r="O11" i="8"/>
  <c r="W9" i="8" s="1"/>
  <c r="N11" i="8"/>
  <c r="V9" i="8" s="1"/>
  <c r="M11" i="8"/>
  <c r="L11" i="8"/>
  <c r="K11" i="8"/>
  <c r="J11" i="8"/>
  <c r="O10" i="8"/>
  <c r="N10" i="8"/>
  <c r="M10" i="8"/>
  <c r="U8" i="8" s="1"/>
  <c r="L10" i="8"/>
  <c r="K10" i="8"/>
  <c r="J10" i="8"/>
  <c r="U9" i="8"/>
  <c r="T9" i="8"/>
  <c r="S9" i="8"/>
  <c r="O9" i="8"/>
  <c r="W8" i="8" s="1"/>
  <c r="N9" i="8"/>
  <c r="V8" i="8" s="1"/>
  <c r="M9" i="8"/>
  <c r="L9" i="8"/>
  <c r="K9" i="8"/>
  <c r="S8" i="8" s="1"/>
  <c r="J9" i="8"/>
  <c r="T8" i="8"/>
  <c r="O8" i="8"/>
  <c r="N8" i="8"/>
  <c r="V7" i="8" s="1"/>
  <c r="M8" i="8"/>
  <c r="L8" i="8"/>
  <c r="T7" i="8" s="1"/>
  <c r="K8" i="8"/>
  <c r="J8" i="8"/>
  <c r="U7" i="8"/>
  <c r="S7" i="8"/>
  <c r="O7" i="8"/>
  <c r="W7" i="8" s="1"/>
  <c r="N7" i="8"/>
  <c r="M7" i="8"/>
  <c r="L7" i="8"/>
  <c r="K7" i="8"/>
  <c r="J7" i="8"/>
  <c r="V6" i="8"/>
  <c r="U6" i="8"/>
  <c r="T6" i="8"/>
  <c r="S6" i="8"/>
  <c r="O6" i="8"/>
  <c r="W6" i="8" s="1"/>
  <c r="N6" i="8"/>
  <c r="M6" i="8"/>
  <c r="L6" i="8"/>
  <c r="K6" i="8"/>
  <c r="O109" i="6"/>
  <c r="N109" i="6"/>
  <c r="V107" i="6" s="1"/>
  <c r="M109" i="6"/>
  <c r="U107" i="6" s="1"/>
  <c r="L109" i="6"/>
  <c r="T107" i="6" s="1"/>
  <c r="K109" i="6"/>
  <c r="J109" i="6"/>
  <c r="O108" i="6"/>
  <c r="N108" i="6"/>
  <c r="M108" i="6"/>
  <c r="L108" i="6"/>
  <c r="K108" i="6"/>
  <c r="J108" i="6"/>
  <c r="W107" i="6"/>
  <c r="S107" i="6"/>
  <c r="O107" i="6"/>
  <c r="N107" i="6"/>
  <c r="V106" i="6" s="1"/>
  <c r="M107" i="6"/>
  <c r="U106" i="6" s="1"/>
  <c r="L107" i="6"/>
  <c r="K107" i="6"/>
  <c r="S106" i="6" s="1"/>
  <c r="J107" i="6"/>
  <c r="W106" i="6"/>
  <c r="T106" i="6"/>
  <c r="O106" i="6"/>
  <c r="N106" i="6"/>
  <c r="V105" i="6" s="1"/>
  <c r="M106" i="6"/>
  <c r="L106" i="6"/>
  <c r="K106" i="6"/>
  <c r="J106" i="6"/>
  <c r="O105" i="6"/>
  <c r="W105" i="6" s="1"/>
  <c r="N105" i="6"/>
  <c r="M105" i="6"/>
  <c r="U105" i="6" s="1"/>
  <c r="L105" i="6"/>
  <c r="T105" i="6" s="1"/>
  <c r="K105" i="6"/>
  <c r="S105" i="6" s="1"/>
  <c r="J105" i="6"/>
  <c r="W104" i="6"/>
  <c r="S104" i="6"/>
  <c r="O104" i="6"/>
  <c r="N104" i="6"/>
  <c r="V104" i="6" s="1"/>
  <c r="M104" i="6"/>
  <c r="U104" i="6" s="1"/>
  <c r="L104" i="6"/>
  <c r="T104" i="6" s="1"/>
  <c r="K104" i="6"/>
  <c r="O95" i="6"/>
  <c r="W93" i="6" s="1"/>
  <c r="N95" i="6"/>
  <c r="V93" i="6" s="1"/>
  <c r="M95" i="6"/>
  <c r="L95" i="6"/>
  <c r="T93" i="6" s="1"/>
  <c r="K95" i="6"/>
  <c r="J95" i="6"/>
  <c r="O94" i="6"/>
  <c r="N94" i="6"/>
  <c r="M94" i="6"/>
  <c r="L94" i="6"/>
  <c r="K94" i="6"/>
  <c r="J94" i="6"/>
  <c r="U93" i="6"/>
  <c r="S93" i="6"/>
  <c r="O93" i="6"/>
  <c r="W92" i="6" s="1"/>
  <c r="N93" i="6"/>
  <c r="V92" i="6" s="1"/>
  <c r="M93" i="6"/>
  <c r="U92" i="6" s="1"/>
  <c r="L93" i="6"/>
  <c r="K93" i="6"/>
  <c r="J93" i="6"/>
  <c r="T92" i="6"/>
  <c r="S92" i="6"/>
  <c r="O92" i="6"/>
  <c r="W91" i="6" s="1"/>
  <c r="N92" i="6"/>
  <c r="M92" i="6"/>
  <c r="L92" i="6"/>
  <c r="K92" i="6"/>
  <c r="J92" i="6"/>
  <c r="U91" i="6"/>
  <c r="T91" i="6"/>
  <c r="S91" i="6"/>
  <c r="O91" i="6"/>
  <c r="N91" i="6"/>
  <c r="V91" i="6" s="1"/>
  <c r="M91" i="6"/>
  <c r="L91" i="6"/>
  <c r="K91" i="6"/>
  <c r="J91" i="6"/>
  <c r="V90" i="6"/>
  <c r="U90" i="6"/>
  <c r="T90" i="6"/>
  <c r="O90" i="6"/>
  <c r="W90" i="6" s="1"/>
  <c r="N90" i="6"/>
  <c r="M90" i="6"/>
  <c r="L90" i="6"/>
  <c r="K90" i="6"/>
  <c r="S90" i="6" s="1"/>
  <c r="N81" i="6"/>
  <c r="M81" i="6"/>
  <c r="L81" i="6"/>
  <c r="T79" i="6" s="1"/>
  <c r="K81" i="6"/>
  <c r="J81" i="6"/>
  <c r="N80" i="6"/>
  <c r="M80" i="6"/>
  <c r="L80" i="6"/>
  <c r="K80" i="6"/>
  <c r="J80" i="6"/>
  <c r="V79" i="6"/>
  <c r="U79" i="6"/>
  <c r="S79" i="6"/>
  <c r="N79" i="6"/>
  <c r="M79" i="6"/>
  <c r="U78" i="6" s="1"/>
  <c r="L79" i="6"/>
  <c r="K79" i="6"/>
  <c r="J79" i="6"/>
  <c r="V78" i="6"/>
  <c r="T78" i="6"/>
  <c r="S78" i="6"/>
  <c r="N78" i="6"/>
  <c r="M78" i="6"/>
  <c r="L78" i="6"/>
  <c r="K78" i="6"/>
  <c r="J78" i="6"/>
  <c r="S77" i="6"/>
  <c r="N77" i="6"/>
  <c r="V77" i="6" s="1"/>
  <c r="M77" i="6"/>
  <c r="U77" i="6" s="1"/>
  <c r="L77" i="6"/>
  <c r="T77" i="6" s="1"/>
  <c r="K77" i="6"/>
  <c r="J77" i="6"/>
  <c r="N76" i="6"/>
  <c r="V76" i="6" s="1"/>
  <c r="M76" i="6"/>
  <c r="U76" i="6" s="1"/>
  <c r="L76" i="6"/>
  <c r="T76" i="6" s="1"/>
  <c r="K76" i="6"/>
  <c r="S76" i="6" s="1"/>
  <c r="N67" i="6"/>
  <c r="M67" i="6"/>
  <c r="L67" i="6"/>
  <c r="K67" i="6"/>
  <c r="J67" i="6"/>
  <c r="N66" i="6"/>
  <c r="M66" i="6"/>
  <c r="U64" i="6" s="1"/>
  <c r="L66" i="6"/>
  <c r="K66" i="6"/>
  <c r="J66" i="6"/>
  <c r="V65" i="6"/>
  <c r="U65" i="6"/>
  <c r="T65" i="6"/>
  <c r="S65" i="6"/>
  <c r="N65" i="6"/>
  <c r="V64" i="6" s="1"/>
  <c r="M65" i="6"/>
  <c r="L65" i="6"/>
  <c r="T64" i="6" s="1"/>
  <c r="K65" i="6"/>
  <c r="S64" i="6" s="1"/>
  <c r="J65" i="6"/>
  <c r="N64" i="6"/>
  <c r="M64" i="6"/>
  <c r="L64" i="6"/>
  <c r="K64" i="6"/>
  <c r="S63" i="6" s="1"/>
  <c r="J64" i="6"/>
  <c r="V63" i="6"/>
  <c r="N63" i="6"/>
  <c r="M63" i="6"/>
  <c r="U63" i="6" s="1"/>
  <c r="L63" i="6"/>
  <c r="T63" i="6" s="1"/>
  <c r="K63" i="6"/>
  <c r="J63" i="6"/>
  <c r="V62" i="6"/>
  <c r="U62" i="6"/>
  <c r="N62" i="6"/>
  <c r="M62" i="6"/>
  <c r="L62" i="6"/>
  <c r="T62" i="6" s="1"/>
  <c r="K62" i="6"/>
  <c r="S62" i="6" s="1"/>
  <c r="M53" i="6"/>
  <c r="L53" i="6"/>
  <c r="T51" i="6" s="1"/>
  <c r="K53" i="6"/>
  <c r="S51" i="6" s="1"/>
  <c r="J53" i="6"/>
  <c r="M52" i="6"/>
  <c r="L52" i="6"/>
  <c r="K52" i="6"/>
  <c r="J52" i="6"/>
  <c r="U51" i="6"/>
  <c r="M51" i="6"/>
  <c r="U50" i="6" s="1"/>
  <c r="L51" i="6"/>
  <c r="T50" i="6" s="1"/>
  <c r="K51" i="6"/>
  <c r="S50" i="6" s="1"/>
  <c r="J51" i="6"/>
  <c r="M50" i="6"/>
  <c r="L50" i="6"/>
  <c r="K50" i="6"/>
  <c r="J50" i="6"/>
  <c r="U49" i="6"/>
  <c r="T49" i="6"/>
  <c r="M49" i="6"/>
  <c r="L49" i="6"/>
  <c r="K49" i="6"/>
  <c r="S49" i="6" s="1"/>
  <c r="J49" i="6"/>
  <c r="S48" i="6"/>
  <c r="M48" i="6"/>
  <c r="U48" i="6" s="1"/>
  <c r="L48" i="6"/>
  <c r="T48" i="6" s="1"/>
  <c r="K48" i="6"/>
  <c r="N39" i="6"/>
  <c r="M39" i="6"/>
  <c r="L39" i="6"/>
  <c r="K39" i="6"/>
  <c r="J39" i="6"/>
  <c r="N38" i="6"/>
  <c r="M38" i="6"/>
  <c r="U36" i="6" s="1"/>
  <c r="L38" i="6"/>
  <c r="K38" i="6"/>
  <c r="J38" i="6"/>
  <c r="V37" i="6"/>
  <c r="U37" i="6"/>
  <c r="T37" i="6"/>
  <c r="S37" i="6"/>
  <c r="N37" i="6"/>
  <c r="V36" i="6" s="1"/>
  <c r="M37" i="6"/>
  <c r="L37" i="6"/>
  <c r="T36" i="6" s="1"/>
  <c r="K37" i="6"/>
  <c r="S36" i="6" s="1"/>
  <c r="J37" i="6"/>
  <c r="N36" i="6"/>
  <c r="M36" i="6"/>
  <c r="L36" i="6"/>
  <c r="K36" i="6"/>
  <c r="S35" i="6" s="1"/>
  <c r="J36" i="6"/>
  <c r="V35" i="6"/>
  <c r="N35" i="6"/>
  <c r="M35" i="6"/>
  <c r="U35" i="6" s="1"/>
  <c r="L35" i="6"/>
  <c r="T35" i="6" s="1"/>
  <c r="K35" i="6"/>
  <c r="J35" i="6"/>
  <c r="V34" i="6"/>
  <c r="U34" i="6"/>
  <c r="N34" i="6"/>
  <c r="M34" i="6"/>
  <c r="L34" i="6"/>
  <c r="T34" i="6" s="1"/>
  <c r="K34" i="6"/>
  <c r="S34" i="6" s="1"/>
  <c r="O25" i="6"/>
  <c r="N25" i="6"/>
  <c r="M25" i="6"/>
  <c r="U23" i="6" s="1"/>
  <c r="L25" i="6"/>
  <c r="T23" i="6" s="1"/>
  <c r="K25" i="6"/>
  <c r="J25" i="6"/>
  <c r="O24" i="6"/>
  <c r="N24" i="6"/>
  <c r="M24" i="6"/>
  <c r="L24" i="6"/>
  <c r="K24" i="6"/>
  <c r="J24" i="6"/>
  <c r="W23" i="6"/>
  <c r="V23" i="6"/>
  <c r="S23" i="6"/>
  <c r="O23" i="6"/>
  <c r="N23" i="6"/>
  <c r="V22" i="6" s="1"/>
  <c r="M23" i="6"/>
  <c r="U22" i="6" s="1"/>
  <c r="L23" i="6"/>
  <c r="K23" i="6"/>
  <c r="S22" i="6" s="1"/>
  <c r="J23" i="6"/>
  <c r="W22" i="6"/>
  <c r="T22" i="6"/>
  <c r="O22" i="6"/>
  <c r="N22" i="6"/>
  <c r="V21" i="6" s="1"/>
  <c r="M22" i="6"/>
  <c r="L22" i="6"/>
  <c r="K22" i="6"/>
  <c r="J22" i="6"/>
  <c r="O21" i="6"/>
  <c r="W21" i="6" s="1"/>
  <c r="N21" i="6"/>
  <c r="M21" i="6"/>
  <c r="U21" i="6" s="1"/>
  <c r="L21" i="6"/>
  <c r="T21" i="6" s="1"/>
  <c r="K21" i="6"/>
  <c r="S21" i="6" s="1"/>
  <c r="J21" i="6"/>
  <c r="W20" i="6"/>
  <c r="S20" i="6"/>
  <c r="O20" i="6"/>
  <c r="N20" i="6"/>
  <c r="V20" i="6" s="1"/>
  <c r="M20" i="6"/>
  <c r="U20" i="6" s="1"/>
  <c r="L20" i="6"/>
  <c r="T20" i="6" s="1"/>
  <c r="K20" i="6"/>
  <c r="O11" i="6"/>
  <c r="N11" i="6"/>
  <c r="V9" i="6" s="1"/>
  <c r="M11" i="6"/>
  <c r="L11" i="6"/>
  <c r="T9" i="6" s="1"/>
  <c r="K11" i="6"/>
  <c r="J11" i="6"/>
  <c r="O10" i="6"/>
  <c r="N10" i="6"/>
  <c r="M10" i="6"/>
  <c r="L10" i="6"/>
  <c r="K10" i="6"/>
  <c r="J10" i="6"/>
  <c r="W9" i="6"/>
  <c r="U9" i="6"/>
  <c r="S9" i="6"/>
  <c r="O9" i="6"/>
  <c r="W8" i="6" s="1"/>
  <c r="N9" i="6"/>
  <c r="V8" i="6" s="1"/>
  <c r="M9" i="6"/>
  <c r="U8" i="6" s="1"/>
  <c r="L9" i="6"/>
  <c r="K9" i="6"/>
  <c r="J9" i="6"/>
  <c r="T8" i="6"/>
  <c r="S8" i="6"/>
  <c r="O8" i="6"/>
  <c r="W7" i="6" s="1"/>
  <c r="N8" i="6"/>
  <c r="M8" i="6"/>
  <c r="L8" i="6"/>
  <c r="K8" i="6"/>
  <c r="J8" i="6"/>
  <c r="U7" i="6"/>
  <c r="T7" i="6"/>
  <c r="S7" i="6"/>
  <c r="O7" i="6"/>
  <c r="N7" i="6"/>
  <c r="V7" i="6" s="1"/>
  <c r="M7" i="6"/>
  <c r="L7" i="6"/>
  <c r="K7" i="6"/>
  <c r="J7" i="6"/>
  <c r="V6" i="6"/>
  <c r="U6" i="6"/>
  <c r="T6" i="6"/>
  <c r="O6" i="6"/>
  <c r="W6" i="6" s="1"/>
  <c r="N6" i="6"/>
  <c r="M6" i="6"/>
  <c r="L6" i="6"/>
  <c r="K6" i="6"/>
  <c r="S6" i="6" s="1"/>
  <c r="K117" i="2"/>
  <c r="J117" i="2"/>
  <c r="O116" i="2"/>
  <c r="N116" i="2"/>
  <c r="V114" i="2" s="1"/>
  <c r="M116" i="2"/>
  <c r="U114" i="2" s="1"/>
  <c r="L116" i="2"/>
  <c r="T114" i="2" s="1"/>
  <c r="K116" i="2"/>
  <c r="S114" i="2" s="1"/>
  <c r="J116" i="2"/>
  <c r="W115" i="2"/>
  <c r="AE114" i="2" s="1"/>
  <c r="V115" i="2"/>
  <c r="U115" i="2"/>
  <c r="AC114" i="2" s="1"/>
  <c r="T115" i="2"/>
  <c r="AB114" i="2" s="1"/>
  <c r="S115" i="2"/>
  <c r="O115" i="2"/>
  <c r="N115" i="2"/>
  <c r="M115" i="2"/>
  <c r="L115" i="2"/>
  <c r="K115" i="2"/>
  <c r="J115" i="2"/>
  <c r="W114" i="2"/>
  <c r="O114" i="2"/>
  <c r="W113" i="2" s="1"/>
  <c r="N114" i="2"/>
  <c r="V113" i="2" s="1"/>
  <c r="M114" i="2"/>
  <c r="U113" i="2" s="1"/>
  <c r="L114" i="2"/>
  <c r="T113" i="2" s="1"/>
  <c r="K114" i="2"/>
  <c r="J114" i="2"/>
  <c r="O113" i="2"/>
  <c r="N113" i="2"/>
  <c r="M113" i="2"/>
  <c r="L113" i="2"/>
  <c r="K113" i="2"/>
  <c r="S112" i="2" s="1"/>
  <c r="J113" i="2"/>
  <c r="O112" i="2"/>
  <c r="W112" i="2" s="1"/>
  <c r="N112" i="2"/>
  <c r="V112" i="2" s="1"/>
  <c r="M112" i="2"/>
  <c r="L112" i="2"/>
  <c r="K112" i="2"/>
  <c r="J112" i="2"/>
  <c r="T111" i="2"/>
  <c r="S111" i="2"/>
  <c r="O111" i="2"/>
  <c r="W111" i="2" s="1"/>
  <c r="N111" i="2"/>
  <c r="V111" i="2" s="1"/>
  <c r="M111" i="2"/>
  <c r="U111" i="2" s="1"/>
  <c r="L111" i="2"/>
  <c r="K111" i="2"/>
  <c r="K102" i="2"/>
  <c r="J102" i="2"/>
  <c r="O101" i="2"/>
  <c r="N101" i="2"/>
  <c r="V99" i="2" s="1"/>
  <c r="M101" i="2"/>
  <c r="U99" i="2" s="1"/>
  <c r="L101" i="2"/>
  <c r="T99" i="2" s="1"/>
  <c r="K101" i="2"/>
  <c r="S99" i="2" s="1"/>
  <c r="J101" i="2"/>
  <c r="W100" i="2"/>
  <c r="V100" i="2"/>
  <c r="U100" i="2"/>
  <c r="T100" i="2"/>
  <c r="AB99" i="2" s="1"/>
  <c r="S100" i="2"/>
  <c r="O100" i="2"/>
  <c r="N100" i="2"/>
  <c r="M100" i="2"/>
  <c r="L100" i="2"/>
  <c r="K100" i="2"/>
  <c r="J100" i="2"/>
  <c r="W99" i="2"/>
  <c r="O99" i="2"/>
  <c r="W98" i="2" s="1"/>
  <c r="N99" i="2"/>
  <c r="M99" i="2"/>
  <c r="L99" i="2"/>
  <c r="K99" i="2"/>
  <c r="S98" i="2" s="1"/>
  <c r="J99" i="2"/>
  <c r="O98" i="2"/>
  <c r="N98" i="2"/>
  <c r="M98" i="2"/>
  <c r="L98" i="2"/>
  <c r="K98" i="2"/>
  <c r="J98" i="2"/>
  <c r="O97" i="2"/>
  <c r="N97" i="2"/>
  <c r="V97" i="2" s="1"/>
  <c r="M97" i="2"/>
  <c r="U97" i="2" s="1"/>
  <c r="L97" i="2"/>
  <c r="T97" i="2" s="1"/>
  <c r="K97" i="2"/>
  <c r="J97" i="2"/>
  <c r="T96" i="2"/>
  <c r="O96" i="2"/>
  <c r="W96" i="2" s="1"/>
  <c r="N96" i="2"/>
  <c r="V96" i="2" s="1"/>
  <c r="M96" i="2"/>
  <c r="U96" i="2" s="1"/>
  <c r="L96" i="2"/>
  <c r="K96" i="2"/>
  <c r="S96" i="2" s="1"/>
  <c r="K87" i="2"/>
  <c r="S85" i="2" s="1"/>
  <c r="J87" i="2"/>
  <c r="N86" i="2"/>
  <c r="M86" i="2"/>
  <c r="L86" i="2"/>
  <c r="T84" i="2" s="1"/>
  <c r="K86" i="2"/>
  <c r="S84" i="2" s="1"/>
  <c r="J86" i="2"/>
  <c r="V85" i="2"/>
  <c r="AD84" i="2" s="1"/>
  <c r="U85" i="2"/>
  <c r="AC84" i="2" s="1"/>
  <c r="T85" i="2"/>
  <c r="AB84" i="2" s="1"/>
  <c r="N85" i="2"/>
  <c r="M85" i="2"/>
  <c r="L85" i="2"/>
  <c r="K85" i="2"/>
  <c r="J85" i="2"/>
  <c r="V84" i="2"/>
  <c r="U84" i="2"/>
  <c r="N84" i="2"/>
  <c r="M84" i="2"/>
  <c r="U83" i="2" s="1"/>
  <c r="L84" i="2"/>
  <c r="T83" i="2" s="1"/>
  <c r="K84" i="2"/>
  <c r="J84" i="2"/>
  <c r="N83" i="2"/>
  <c r="M83" i="2"/>
  <c r="L83" i="2"/>
  <c r="K83" i="2"/>
  <c r="S82" i="2" s="1"/>
  <c r="J83" i="2"/>
  <c r="N82" i="2"/>
  <c r="V82" i="2" s="1"/>
  <c r="M82" i="2"/>
  <c r="L82" i="2"/>
  <c r="K82" i="2"/>
  <c r="J82" i="2"/>
  <c r="S81" i="2"/>
  <c r="N81" i="2"/>
  <c r="V81" i="2" s="1"/>
  <c r="M81" i="2"/>
  <c r="U81" i="2" s="1"/>
  <c r="L81" i="2"/>
  <c r="T81" i="2" s="1"/>
  <c r="K81" i="2"/>
  <c r="K72" i="2"/>
  <c r="S70" i="2" s="1"/>
  <c r="J72" i="2"/>
  <c r="N71" i="2"/>
  <c r="V69" i="2" s="1"/>
  <c r="M71" i="2"/>
  <c r="U69" i="2" s="1"/>
  <c r="L71" i="2"/>
  <c r="T69" i="2" s="1"/>
  <c r="K71" i="2"/>
  <c r="S69" i="2" s="1"/>
  <c r="J71" i="2"/>
  <c r="V70" i="2"/>
  <c r="U70" i="2"/>
  <c r="AC69" i="2" s="1"/>
  <c r="T70" i="2"/>
  <c r="AB69" i="2" s="1"/>
  <c r="N70" i="2"/>
  <c r="M70" i="2"/>
  <c r="L70" i="2"/>
  <c r="K70" i="2"/>
  <c r="J70" i="2"/>
  <c r="N69" i="2"/>
  <c r="M69" i="2"/>
  <c r="L69" i="2"/>
  <c r="K69" i="2"/>
  <c r="S68" i="2" s="1"/>
  <c r="J69" i="2"/>
  <c r="N68" i="2"/>
  <c r="M68" i="2"/>
  <c r="L68" i="2"/>
  <c r="K68" i="2"/>
  <c r="S67" i="2" s="1"/>
  <c r="J68" i="2"/>
  <c r="N67" i="2"/>
  <c r="M67" i="2"/>
  <c r="U67" i="2" s="1"/>
  <c r="L67" i="2"/>
  <c r="K67" i="2"/>
  <c r="J67" i="2"/>
  <c r="T66" i="2"/>
  <c r="N66" i="2"/>
  <c r="V66" i="2" s="1"/>
  <c r="M66" i="2"/>
  <c r="U66" i="2" s="1"/>
  <c r="L66" i="2"/>
  <c r="K66" i="2"/>
  <c r="S66" i="2" s="1"/>
  <c r="K57" i="2"/>
  <c r="J57" i="2"/>
  <c r="M56" i="2"/>
  <c r="U54" i="2" s="1"/>
  <c r="L56" i="2"/>
  <c r="T54" i="2" s="1"/>
  <c r="K56" i="2"/>
  <c r="S54" i="2" s="1"/>
  <c r="J56" i="2"/>
  <c r="U55" i="2"/>
  <c r="T55" i="2"/>
  <c r="AB54" i="2" s="1"/>
  <c r="S55" i="2"/>
  <c r="M55" i="2"/>
  <c r="L55" i="2"/>
  <c r="K55" i="2"/>
  <c r="J55" i="2"/>
  <c r="M54" i="2"/>
  <c r="L54" i="2"/>
  <c r="T53" i="2" s="1"/>
  <c r="K54" i="2"/>
  <c r="J54" i="2"/>
  <c r="M53" i="2"/>
  <c r="L53" i="2"/>
  <c r="K53" i="2"/>
  <c r="J53" i="2"/>
  <c r="M52" i="2"/>
  <c r="L52" i="2"/>
  <c r="K52" i="2"/>
  <c r="J52" i="2"/>
  <c r="T51" i="2"/>
  <c r="M51" i="2"/>
  <c r="U51" i="2" s="1"/>
  <c r="L51" i="2"/>
  <c r="K51" i="2"/>
  <c r="S51" i="2" s="1"/>
  <c r="K42" i="2"/>
  <c r="J42" i="2"/>
  <c r="N41" i="2"/>
  <c r="V39" i="2" s="1"/>
  <c r="M41" i="2"/>
  <c r="U39" i="2" s="1"/>
  <c r="L41" i="2"/>
  <c r="T39" i="2" s="1"/>
  <c r="K41" i="2"/>
  <c r="S39" i="2" s="1"/>
  <c r="J41" i="2"/>
  <c r="V40" i="2"/>
  <c r="U40" i="2"/>
  <c r="AC39" i="2" s="1"/>
  <c r="T40" i="2"/>
  <c r="S40" i="2"/>
  <c r="N40" i="2"/>
  <c r="M40" i="2"/>
  <c r="L40" i="2"/>
  <c r="T38" i="2" s="1"/>
  <c r="K40" i="2"/>
  <c r="J40" i="2"/>
  <c r="N39" i="2"/>
  <c r="V38" i="2" s="1"/>
  <c r="M39" i="2"/>
  <c r="L39" i="2"/>
  <c r="K39" i="2"/>
  <c r="J39" i="2"/>
  <c r="S38" i="2"/>
  <c r="N38" i="2"/>
  <c r="M38" i="2"/>
  <c r="L38" i="2"/>
  <c r="K38" i="2"/>
  <c r="J38" i="2"/>
  <c r="T37" i="2"/>
  <c r="N37" i="2"/>
  <c r="M37" i="2"/>
  <c r="U37" i="2" s="1"/>
  <c r="L37" i="2"/>
  <c r="K37" i="2"/>
  <c r="J37" i="2"/>
  <c r="V36" i="2"/>
  <c r="N36" i="2"/>
  <c r="M36" i="2"/>
  <c r="U36" i="2" s="1"/>
  <c r="L36" i="2"/>
  <c r="T36" i="2" s="1"/>
  <c r="K36" i="2"/>
  <c r="S36" i="2" s="1"/>
  <c r="K27" i="2"/>
  <c r="S25" i="2" s="1"/>
  <c r="J27" i="2"/>
  <c r="O26" i="2"/>
  <c r="N26" i="2"/>
  <c r="V24" i="2" s="1"/>
  <c r="M26" i="2"/>
  <c r="U24" i="2" s="1"/>
  <c r="L26" i="2"/>
  <c r="T24" i="2" s="1"/>
  <c r="K26" i="2"/>
  <c r="S24" i="2" s="1"/>
  <c r="J26" i="2"/>
  <c r="W25" i="2"/>
  <c r="V25" i="2"/>
  <c r="AD24" i="2" s="1"/>
  <c r="U25" i="2"/>
  <c r="T25" i="2"/>
  <c r="AB24" i="2" s="1"/>
  <c r="O25" i="2"/>
  <c r="N25" i="2"/>
  <c r="M25" i="2"/>
  <c r="L25" i="2"/>
  <c r="K25" i="2"/>
  <c r="J25" i="2"/>
  <c r="W24" i="2"/>
  <c r="O24" i="2"/>
  <c r="N24" i="2"/>
  <c r="V23" i="2" s="1"/>
  <c r="M24" i="2"/>
  <c r="L24" i="2"/>
  <c r="T23" i="2" s="1"/>
  <c r="K24" i="2"/>
  <c r="J24" i="2"/>
  <c r="O23" i="2"/>
  <c r="N23" i="2"/>
  <c r="M23" i="2"/>
  <c r="L23" i="2"/>
  <c r="K23" i="2"/>
  <c r="J23" i="2"/>
  <c r="O22" i="2"/>
  <c r="N22" i="2"/>
  <c r="M22" i="2"/>
  <c r="L22" i="2"/>
  <c r="K22" i="2"/>
  <c r="J22" i="2"/>
  <c r="T21" i="2"/>
  <c r="S21" i="2"/>
  <c r="O21" i="2"/>
  <c r="W21" i="2" s="1"/>
  <c r="N21" i="2"/>
  <c r="V21" i="2" s="1"/>
  <c r="M21" i="2"/>
  <c r="U21" i="2" s="1"/>
  <c r="L21" i="2"/>
  <c r="K21" i="2"/>
  <c r="W10" i="2"/>
  <c r="AE9" i="2" s="1"/>
  <c r="W9" i="2"/>
  <c r="W8" i="2"/>
  <c r="V10" i="2"/>
  <c r="AD9" i="2" s="1"/>
  <c r="V9" i="2"/>
  <c r="U10" i="2"/>
  <c r="U6" i="2"/>
  <c r="T10" i="2"/>
  <c r="AB9" i="2" s="1"/>
  <c r="T9" i="2"/>
  <c r="T7" i="2"/>
  <c r="J12" i="2"/>
  <c r="J11" i="2"/>
  <c r="J10" i="2"/>
  <c r="J9" i="2"/>
  <c r="J8" i="2"/>
  <c r="S9" i="2"/>
  <c r="O11" i="2"/>
  <c r="O10" i="2"/>
  <c r="O9" i="2"/>
  <c r="O8" i="2"/>
  <c r="O7" i="2"/>
  <c r="W7" i="2" s="1"/>
  <c r="O6" i="2"/>
  <c r="W6" i="2" s="1"/>
  <c r="N11" i="2"/>
  <c r="N10" i="2"/>
  <c r="N9" i="2"/>
  <c r="V8" i="2" s="1"/>
  <c r="N8" i="2"/>
  <c r="V7" i="2" s="1"/>
  <c r="N7" i="2"/>
  <c r="N6" i="2"/>
  <c r="V6" i="2" s="1"/>
  <c r="M11" i="2"/>
  <c r="U9" i="2" s="1"/>
  <c r="M10" i="2"/>
  <c r="M9" i="2"/>
  <c r="U8" i="2" s="1"/>
  <c r="M8" i="2"/>
  <c r="U7" i="2" s="1"/>
  <c r="M7" i="2"/>
  <c r="M6" i="2"/>
  <c r="L11" i="2"/>
  <c r="L10" i="2"/>
  <c r="L9" i="2"/>
  <c r="T8" i="2" s="1"/>
  <c r="L8" i="2"/>
  <c r="L7" i="2"/>
  <c r="L6" i="2"/>
  <c r="T6" i="2" s="1"/>
  <c r="K6" i="2"/>
  <c r="S6" i="2" s="1"/>
  <c r="K12" i="2"/>
  <c r="S10" i="2" s="1"/>
  <c r="K11" i="2"/>
  <c r="K10" i="2"/>
  <c r="K9" i="2"/>
  <c r="S8" i="2" s="1"/>
  <c r="K8" i="2"/>
  <c r="S7" i="2" s="1"/>
  <c r="K7" i="2"/>
  <c r="J7" i="2"/>
  <c r="O109" i="1"/>
  <c r="N109" i="1"/>
  <c r="M109" i="1"/>
  <c r="U107" i="1" s="1"/>
  <c r="L109" i="1"/>
  <c r="T107" i="1" s="1"/>
  <c r="K109" i="1"/>
  <c r="J109" i="1"/>
  <c r="O108" i="1"/>
  <c r="N108" i="1"/>
  <c r="M108" i="1"/>
  <c r="L108" i="1"/>
  <c r="T106" i="1" s="1"/>
  <c r="K108" i="1"/>
  <c r="J108" i="1"/>
  <c r="W107" i="1"/>
  <c r="V107" i="1"/>
  <c r="S107" i="1"/>
  <c r="O107" i="1"/>
  <c r="N107" i="1"/>
  <c r="M107" i="1"/>
  <c r="U106" i="1" s="1"/>
  <c r="L107" i="1"/>
  <c r="K107" i="1"/>
  <c r="J107" i="1"/>
  <c r="S106" i="1"/>
  <c r="O106" i="1"/>
  <c r="N106" i="1"/>
  <c r="M106" i="1"/>
  <c r="U105" i="1" s="1"/>
  <c r="L106" i="1"/>
  <c r="T105" i="1" s="1"/>
  <c r="K106" i="1"/>
  <c r="J106" i="1"/>
  <c r="S105" i="1"/>
  <c r="O105" i="1"/>
  <c r="W105" i="1" s="1"/>
  <c r="N105" i="1"/>
  <c r="M105" i="1"/>
  <c r="L105" i="1"/>
  <c r="K105" i="1"/>
  <c r="J105" i="1"/>
  <c r="V104" i="1"/>
  <c r="U104" i="1"/>
  <c r="T104" i="1"/>
  <c r="O104" i="1"/>
  <c r="W104" i="1" s="1"/>
  <c r="N104" i="1"/>
  <c r="M104" i="1"/>
  <c r="L104" i="1"/>
  <c r="K104" i="1"/>
  <c r="S104" i="1" s="1"/>
  <c r="O95" i="1"/>
  <c r="W93" i="1" s="1"/>
  <c r="N95" i="1"/>
  <c r="V93" i="1" s="1"/>
  <c r="M95" i="1"/>
  <c r="L95" i="1"/>
  <c r="K95" i="1"/>
  <c r="J95" i="1"/>
  <c r="O94" i="1"/>
  <c r="N94" i="1"/>
  <c r="M94" i="1"/>
  <c r="L94" i="1"/>
  <c r="K94" i="1"/>
  <c r="J94" i="1"/>
  <c r="U93" i="1"/>
  <c r="T93" i="1"/>
  <c r="S93" i="1"/>
  <c r="O93" i="1"/>
  <c r="W92" i="1" s="1"/>
  <c r="N93" i="1"/>
  <c r="V92" i="1" s="1"/>
  <c r="M93" i="1"/>
  <c r="U92" i="1" s="1"/>
  <c r="L93" i="1"/>
  <c r="K93" i="1"/>
  <c r="J93" i="1"/>
  <c r="S92" i="1"/>
  <c r="O92" i="1"/>
  <c r="N92" i="1"/>
  <c r="V91" i="1" s="1"/>
  <c r="M92" i="1"/>
  <c r="L92" i="1"/>
  <c r="K92" i="1"/>
  <c r="J92" i="1"/>
  <c r="S91" i="1"/>
  <c r="O91" i="1"/>
  <c r="N91" i="1"/>
  <c r="M91" i="1"/>
  <c r="U91" i="1" s="1"/>
  <c r="L91" i="1"/>
  <c r="T91" i="1" s="1"/>
  <c r="K91" i="1"/>
  <c r="J91" i="1"/>
  <c r="S90" i="1"/>
  <c r="O90" i="1"/>
  <c r="W90" i="1" s="1"/>
  <c r="N90" i="1"/>
  <c r="V90" i="1" s="1"/>
  <c r="M90" i="1"/>
  <c r="U90" i="1" s="1"/>
  <c r="L90" i="1"/>
  <c r="T90" i="1" s="1"/>
  <c r="K90" i="1"/>
  <c r="N81" i="1"/>
  <c r="M81" i="1"/>
  <c r="L81" i="1"/>
  <c r="K81" i="1"/>
  <c r="J81" i="1"/>
  <c r="N80" i="1"/>
  <c r="M80" i="1"/>
  <c r="L80" i="1"/>
  <c r="T78" i="1" s="1"/>
  <c r="K80" i="1"/>
  <c r="J80" i="1"/>
  <c r="V79" i="1"/>
  <c r="U79" i="1"/>
  <c r="T79" i="1"/>
  <c r="S79" i="1"/>
  <c r="N79" i="1"/>
  <c r="V78" i="1" s="1"/>
  <c r="M79" i="1"/>
  <c r="L79" i="1"/>
  <c r="K79" i="1"/>
  <c r="S78" i="1" s="1"/>
  <c r="J79" i="1"/>
  <c r="N78" i="1"/>
  <c r="M78" i="1"/>
  <c r="U77" i="1" s="1"/>
  <c r="L78" i="1"/>
  <c r="K78" i="1"/>
  <c r="J78" i="1"/>
  <c r="T77" i="1"/>
  <c r="S77" i="1"/>
  <c r="N77" i="1"/>
  <c r="M77" i="1"/>
  <c r="L77" i="1"/>
  <c r="K77" i="1"/>
  <c r="J77" i="1"/>
  <c r="T76" i="1"/>
  <c r="S76" i="1"/>
  <c r="N76" i="1"/>
  <c r="V76" i="1" s="1"/>
  <c r="M76" i="1"/>
  <c r="U76" i="1" s="1"/>
  <c r="L76" i="1"/>
  <c r="K76" i="1"/>
  <c r="N67" i="1"/>
  <c r="M67" i="1"/>
  <c r="L67" i="1"/>
  <c r="K67" i="1"/>
  <c r="J67" i="1"/>
  <c r="N66" i="1"/>
  <c r="M66" i="1"/>
  <c r="L66" i="1"/>
  <c r="T64" i="1" s="1"/>
  <c r="K66" i="1"/>
  <c r="J66" i="1"/>
  <c r="V65" i="1"/>
  <c r="U65" i="1"/>
  <c r="T65" i="1"/>
  <c r="S65" i="1"/>
  <c r="N65" i="1"/>
  <c r="M65" i="1"/>
  <c r="L65" i="1"/>
  <c r="K65" i="1"/>
  <c r="S64" i="1" s="1"/>
  <c r="J65" i="1"/>
  <c r="N64" i="1"/>
  <c r="V63" i="1" s="1"/>
  <c r="M64" i="1"/>
  <c r="L64" i="1"/>
  <c r="K64" i="1"/>
  <c r="J64" i="1"/>
  <c r="U63" i="1"/>
  <c r="T63" i="1"/>
  <c r="S63" i="1"/>
  <c r="N63" i="1"/>
  <c r="M63" i="1"/>
  <c r="L63" i="1"/>
  <c r="K63" i="1"/>
  <c r="J63" i="1"/>
  <c r="U62" i="1"/>
  <c r="T62" i="1"/>
  <c r="S62" i="1"/>
  <c r="N62" i="1"/>
  <c r="V62" i="1" s="1"/>
  <c r="M62" i="1"/>
  <c r="L62" i="1"/>
  <c r="K62" i="1"/>
  <c r="M53" i="1"/>
  <c r="U51" i="1" s="1"/>
  <c r="L53" i="1"/>
  <c r="K53" i="1"/>
  <c r="J53" i="1"/>
  <c r="M52" i="1"/>
  <c r="L52" i="1"/>
  <c r="T50" i="1" s="1"/>
  <c r="K52" i="1"/>
  <c r="S50" i="1" s="1"/>
  <c r="J52" i="1"/>
  <c r="T51" i="1"/>
  <c r="S51" i="1"/>
  <c r="M51" i="1"/>
  <c r="L51" i="1"/>
  <c r="K51" i="1"/>
  <c r="J51" i="1"/>
  <c r="M50" i="1"/>
  <c r="U49" i="1" s="1"/>
  <c r="L50" i="1"/>
  <c r="K50" i="1"/>
  <c r="J50" i="1"/>
  <c r="M49" i="1"/>
  <c r="L49" i="1"/>
  <c r="T49" i="1" s="1"/>
  <c r="K49" i="1"/>
  <c r="S49" i="1" s="1"/>
  <c r="J49" i="1"/>
  <c r="M48" i="1"/>
  <c r="U48" i="1" s="1"/>
  <c r="L48" i="1"/>
  <c r="T48" i="1" s="1"/>
  <c r="K48" i="1"/>
  <c r="S48" i="1" s="1"/>
  <c r="N39" i="1"/>
  <c r="M39" i="1"/>
  <c r="L39" i="1"/>
  <c r="K39" i="1"/>
  <c r="J39" i="1"/>
  <c r="N38" i="1"/>
  <c r="M38" i="1"/>
  <c r="L38" i="1"/>
  <c r="T36" i="1" s="1"/>
  <c r="K38" i="1"/>
  <c r="J38" i="1"/>
  <c r="V37" i="1"/>
  <c r="U37" i="1"/>
  <c r="T37" i="1"/>
  <c r="S37" i="1"/>
  <c r="N37" i="1"/>
  <c r="V36" i="1" s="1"/>
  <c r="M37" i="1"/>
  <c r="L37" i="1"/>
  <c r="K37" i="1"/>
  <c r="S36" i="1" s="1"/>
  <c r="J37" i="1"/>
  <c r="N36" i="1"/>
  <c r="V35" i="1" s="1"/>
  <c r="M36" i="1"/>
  <c r="L36" i="1"/>
  <c r="T35" i="1" s="1"/>
  <c r="K36" i="1"/>
  <c r="J36" i="1"/>
  <c r="N35" i="1"/>
  <c r="M35" i="1"/>
  <c r="U35" i="1" s="1"/>
  <c r="L35" i="1"/>
  <c r="K35" i="1"/>
  <c r="S35" i="1" s="1"/>
  <c r="J35" i="1"/>
  <c r="V34" i="1"/>
  <c r="N34" i="1"/>
  <c r="M34" i="1"/>
  <c r="U34" i="1" s="1"/>
  <c r="L34" i="1"/>
  <c r="T34" i="1" s="1"/>
  <c r="K34" i="1"/>
  <c r="S34" i="1" s="1"/>
  <c r="O25" i="1"/>
  <c r="N25" i="1"/>
  <c r="M25" i="1"/>
  <c r="U23" i="1" s="1"/>
  <c r="L25" i="1"/>
  <c r="T23" i="1" s="1"/>
  <c r="K25" i="1"/>
  <c r="J25" i="1"/>
  <c r="O24" i="1"/>
  <c r="N24" i="1"/>
  <c r="M24" i="1"/>
  <c r="L24" i="1"/>
  <c r="K24" i="1"/>
  <c r="J24" i="1"/>
  <c r="W23" i="1"/>
  <c r="V23" i="1"/>
  <c r="S23" i="1"/>
  <c r="O23" i="1"/>
  <c r="W22" i="1" s="1"/>
  <c r="N23" i="1"/>
  <c r="M23" i="1"/>
  <c r="L23" i="1"/>
  <c r="K23" i="1"/>
  <c r="S22" i="1" s="1"/>
  <c r="J23" i="1"/>
  <c r="T22" i="1"/>
  <c r="O22" i="1"/>
  <c r="N22" i="1"/>
  <c r="M22" i="1"/>
  <c r="L22" i="1"/>
  <c r="K22" i="1"/>
  <c r="J22" i="1"/>
  <c r="V21" i="1"/>
  <c r="U21" i="1"/>
  <c r="T21" i="1"/>
  <c r="O21" i="1"/>
  <c r="W21" i="1" s="1"/>
  <c r="N21" i="1"/>
  <c r="M21" i="1"/>
  <c r="L21" i="1"/>
  <c r="K21" i="1"/>
  <c r="S21" i="1" s="1"/>
  <c r="J21" i="1"/>
  <c r="W20" i="1"/>
  <c r="V20" i="1"/>
  <c r="U20" i="1"/>
  <c r="O20" i="1"/>
  <c r="N20" i="1"/>
  <c r="M20" i="1"/>
  <c r="L20" i="1"/>
  <c r="T20" i="1" s="1"/>
  <c r="K20" i="1"/>
  <c r="S20" i="1" s="1"/>
  <c r="W6" i="1"/>
  <c r="V6" i="1"/>
  <c r="U7" i="1"/>
  <c r="U6" i="1"/>
  <c r="T9" i="1"/>
  <c r="T8" i="1"/>
  <c r="S9" i="1"/>
  <c r="S8" i="1"/>
  <c r="O11" i="1"/>
  <c r="W9" i="1" s="1"/>
  <c r="O10" i="1"/>
  <c r="O9" i="1"/>
  <c r="W8" i="1" s="1"/>
  <c r="O8" i="1"/>
  <c r="O7" i="1"/>
  <c r="W7" i="1" s="1"/>
  <c r="O6" i="1"/>
  <c r="N11" i="1"/>
  <c r="V9" i="1" s="1"/>
  <c r="N10" i="1"/>
  <c r="N9" i="1"/>
  <c r="V8" i="1" s="1"/>
  <c r="N8" i="1"/>
  <c r="N7" i="1"/>
  <c r="V7" i="1" s="1"/>
  <c r="N6" i="1"/>
  <c r="M11" i="1"/>
  <c r="U9" i="1" s="1"/>
  <c r="M10" i="1"/>
  <c r="M9" i="1"/>
  <c r="U8" i="1" s="1"/>
  <c r="M8" i="1"/>
  <c r="M7" i="1"/>
  <c r="M6" i="1"/>
  <c r="L11" i="1"/>
  <c r="L10" i="1"/>
  <c r="L9" i="1"/>
  <c r="L8" i="1"/>
  <c r="L7" i="1"/>
  <c r="T7" i="1" s="1"/>
  <c r="L6" i="1"/>
  <c r="T6" i="1" s="1"/>
  <c r="K6" i="1"/>
  <c r="S6" i="1" s="1"/>
  <c r="J11" i="1"/>
  <c r="J10" i="1"/>
  <c r="J9" i="1"/>
  <c r="J8" i="1"/>
  <c r="K11" i="1"/>
  <c r="K10" i="1"/>
  <c r="K9" i="1"/>
  <c r="K8" i="1"/>
  <c r="K7" i="1"/>
  <c r="S7" i="1" s="1"/>
  <c r="J7" i="1"/>
  <c r="L19" i="18" l="1"/>
  <c r="N19" i="18" s="1"/>
  <c r="N23" i="18"/>
  <c r="L20" i="18"/>
  <c r="N20" i="18" s="1"/>
  <c r="N24" i="18"/>
  <c r="L21" i="18"/>
  <c r="N21" i="18" s="1"/>
  <c r="N25" i="18"/>
  <c r="L22" i="18"/>
  <c r="N22" i="18" s="1"/>
  <c r="N26" i="18"/>
  <c r="N27" i="18"/>
  <c r="U64" i="1"/>
  <c r="V83" i="2"/>
  <c r="V64" i="1"/>
  <c r="U78" i="1"/>
  <c r="W91" i="1"/>
  <c r="T98" i="2"/>
  <c r="W97" i="2"/>
  <c r="U98" i="2"/>
  <c r="T22" i="2"/>
  <c r="T52" i="2"/>
  <c r="V22" i="1"/>
  <c r="U22" i="1"/>
  <c r="U50" i="1"/>
  <c r="V106" i="1"/>
  <c r="U22" i="2"/>
  <c r="S23" i="2"/>
  <c r="U38" i="2"/>
  <c r="U52" i="2"/>
  <c r="S53" i="2"/>
  <c r="T67" i="2"/>
  <c r="V98" i="2"/>
  <c r="T112" i="2"/>
  <c r="W22" i="2"/>
  <c r="U23" i="2"/>
  <c r="U53" i="2"/>
  <c r="V67" i="2"/>
  <c r="T68" i="2"/>
  <c r="U112" i="2"/>
  <c r="S113" i="2"/>
  <c r="T92" i="1"/>
  <c r="W106" i="1"/>
  <c r="U36" i="1"/>
  <c r="V77" i="1"/>
  <c r="V105" i="1"/>
  <c r="S37" i="2"/>
  <c r="U68" i="2"/>
  <c r="T82" i="2"/>
  <c r="V22" i="2"/>
  <c r="S97" i="2"/>
  <c r="S22" i="2"/>
  <c r="W23" i="2"/>
  <c r="V37" i="2"/>
  <c r="S52" i="2"/>
  <c r="V68" i="2"/>
  <c r="U82" i="2"/>
  <c r="S83" i="2"/>
</calcChain>
</file>

<file path=xl/sharedStrings.xml><?xml version="1.0" encoding="utf-8"?>
<sst xmlns="http://schemas.openxmlformats.org/spreadsheetml/2006/main" count="2463" uniqueCount="288">
  <si>
    <t>Trump job approval * Sorted PID3 Crosstabulation</t>
  </si>
  <si>
    <t xml:space="preserve">Count </t>
  </si>
  <si>
    <t>Sorted PID3</t>
  </si>
  <si>
    <t>Total</t>
  </si>
  <si>
    <t>Democratic Self-Identification</t>
  </si>
  <si>
    <t>Independent Self-Identification</t>
  </si>
  <si>
    <t>Republican Self-Identification</t>
  </si>
  <si>
    <t>Other/Not Sure</t>
  </si>
  <si>
    <t>Trump job approval</t>
  </si>
  <si>
    <t>Strongly approve</t>
  </si>
  <si>
    <t>Somewhat approve</t>
  </si>
  <si>
    <t>Somewhat disapprove</t>
  </si>
  <si>
    <t>Strongly disapprove</t>
  </si>
  <si>
    <t>Don't know</t>
  </si>
  <si>
    <t>Trump job approval * Ideology collapsed Crosstabulation</t>
  </si>
  <si>
    <t>Ideology collapsed</t>
  </si>
  <si>
    <t>Liberal (very)</t>
  </si>
  <si>
    <t>Moderate</t>
  </si>
  <si>
    <t>Conservative (very)</t>
  </si>
  <si>
    <t>Not sure</t>
  </si>
  <si>
    <t>Trump job approval * Race &amp; Ethnicity combined Crosstabulation</t>
  </si>
  <si>
    <t>Race &amp; Ethnicity combined</t>
  </si>
  <si>
    <t>White non-Hispanic</t>
  </si>
  <si>
    <t>Black non-Hispanic</t>
  </si>
  <si>
    <t>Hispanic/All other races</t>
  </si>
  <si>
    <t>Trump job approval * Gender Crosstabulation</t>
  </si>
  <si>
    <t>Gender</t>
  </si>
  <si>
    <t>Male</t>
  </si>
  <si>
    <t>Female</t>
  </si>
  <si>
    <t>Trump job approval * Education (collapsed) Crosstabulation</t>
  </si>
  <si>
    <t>Education (collapsed)</t>
  </si>
  <si>
    <t>No HS/HS graduate</t>
  </si>
  <si>
    <t>Some college/2 year graduate</t>
  </si>
  <si>
    <t>4 year graduate/Graduate degree</t>
  </si>
  <si>
    <t>Trump job approval * Generations collapsed Crosstabulation</t>
  </si>
  <si>
    <t>Generations collapsed</t>
  </si>
  <si>
    <t>Boomer/Silent (born 1964 or prior)</t>
  </si>
  <si>
    <t>Generation X (born 1965-1980)</t>
  </si>
  <si>
    <t>Millennials/Generation Z (born 1981 or after)</t>
  </si>
  <si>
    <t>Trump job approval * Region based on Zip Code Crosstabulation</t>
  </si>
  <si>
    <t>Region based on Zip Code</t>
  </si>
  <si>
    <t>Central Cities</t>
  </si>
  <si>
    <t>Urban County Suburbs</t>
  </si>
  <si>
    <t>Surrounding Suburban County</t>
  </si>
  <si>
    <t>Rural County</t>
  </si>
  <si>
    <t>Trump job approval * 2024 Presidential Vote Crosstabulation</t>
  </si>
  <si>
    <t>2024 Presidential Vote</t>
  </si>
  <si>
    <t>Voted for Donald Trump in 2024</t>
  </si>
  <si>
    <t>Voted for Kamala Harris in 2024</t>
  </si>
  <si>
    <t>Voted third party in 2024</t>
  </si>
  <si>
    <t>Didn't vote in 2024</t>
  </si>
  <si>
    <t>Approve (strongly/somewhat)</t>
  </si>
  <si>
    <t>Disapprove (strongly/somewhat)</t>
  </si>
  <si>
    <t>North Carolina</t>
  </si>
  <si>
    <t>Trump Iran plan clarity * Sorted PID3 Crosstabulation</t>
  </si>
  <si>
    <t>Trump Iran plan clarity</t>
  </si>
  <si>
    <t>Very clear</t>
  </si>
  <si>
    <t>Somewhat clear</t>
  </si>
  <si>
    <t>Not very clear</t>
  </si>
  <si>
    <t>Not at all clear</t>
  </si>
  <si>
    <t>He does not have a plan</t>
  </si>
  <si>
    <t>Trump Iran plan clarity * Ideology collapsed Crosstabulation</t>
  </si>
  <si>
    <t>Trump Iran plan clarity * Race &amp; Ethnicity combined Crosstabulation</t>
  </si>
  <si>
    <t>Trump Iran plan clarity * Gender Crosstabulation</t>
  </si>
  <si>
    <t>Trump Iran plan clarity * Education (collapsed) Crosstabulation</t>
  </si>
  <si>
    <t>Trump Iran plan clarity * Generations collapsed Crosstabulation</t>
  </si>
  <si>
    <t>Trump Iran plan clarity * Region based on Zip Code Crosstabulation</t>
  </si>
  <si>
    <t>Trump Iran plan clarity * 2024 Presidential Vote Crosstabulation</t>
  </si>
  <si>
    <t>Clear (very/somewhat)</t>
  </si>
  <si>
    <t>Not clear (not/not at all)</t>
  </si>
  <si>
    <t>Stein job approval * Sorted PID3 Crosstabulation</t>
  </si>
  <si>
    <t>Stein job approval</t>
  </si>
  <si>
    <t>Stein job approval * Ideology collapsed Crosstabulation</t>
  </si>
  <si>
    <t>Stein job approval * Race &amp; Ethnicity combined Crosstabulation</t>
  </si>
  <si>
    <t>Stein job approval * Gender Crosstabulation</t>
  </si>
  <si>
    <t>Stein job approval * Education (collapsed) Crosstabulation</t>
  </si>
  <si>
    <t>Stein job approval * Generations collapsed Crosstabulation</t>
  </si>
  <si>
    <t>Stein job approval * Region based on Zip Code Crosstabulation</t>
  </si>
  <si>
    <t>Stein job approval * 2024 Presidential Vote Crosstabulation</t>
  </si>
  <si>
    <t>GOP Congress approval * Sorted PID3 Crosstabulation</t>
  </si>
  <si>
    <t>GOP Congress approval</t>
  </si>
  <si>
    <t>GOP Congress approval * Ideology collapsed Crosstabulation</t>
  </si>
  <si>
    <t>GOP Congress approval * Race &amp; Ethnicity combined Crosstabulation</t>
  </si>
  <si>
    <t>GOP Congress approval * Gender Crosstabulation</t>
  </si>
  <si>
    <t>GOP Congress approval * Education (collapsed) Crosstabulation</t>
  </si>
  <si>
    <t>GOP Congress approval * Generations collapsed Crosstabulation</t>
  </si>
  <si>
    <t>GOP Congress approval * Region based on Zip Code Crosstabulation</t>
  </si>
  <si>
    <t>GOP Congress approval * 2024 Presidential Vote Crosstabulation</t>
  </si>
  <si>
    <t>Dem Congress approval * Sorted PID3 Crosstabulation</t>
  </si>
  <si>
    <t>Dem Congress approval</t>
  </si>
  <si>
    <t>Dem Congress approval * Ideology collapsed Crosstabulation</t>
  </si>
  <si>
    <t>Dem Congress approval * Race &amp; Ethnicity combined Crosstabulation</t>
  </si>
  <si>
    <t>Dem Congress approval * Gender Crosstabulation</t>
  </si>
  <si>
    <t>Dem Congress approval * Education (collapsed) Crosstabulation</t>
  </si>
  <si>
    <t>Dem Congress approval * Generations collapsed Crosstabulation</t>
  </si>
  <si>
    <t>Dem Congress approval * Region based on Zip Code Crosstabulation</t>
  </si>
  <si>
    <t>Dem Congress approval * 2024 Presidential Vote Crosstabulation</t>
  </si>
  <si>
    <t>Not clear/no plan</t>
  </si>
  <si>
    <t>Clear</t>
  </si>
  <si>
    <t>Iran intervention agree * Sorted PID3 Crosstabulation</t>
  </si>
  <si>
    <t>Iran intervention agree</t>
  </si>
  <si>
    <t>Strongly agree</t>
  </si>
  <si>
    <t>Somewhat agree</t>
  </si>
  <si>
    <t>Neither agree nor disagree</t>
  </si>
  <si>
    <t>Somewhat disagree</t>
  </si>
  <si>
    <t>Strongly disagree</t>
  </si>
  <si>
    <t>Iran intervention agree * Ideology collapsed Crosstabulation</t>
  </si>
  <si>
    <t>Iran intervention agree * Race &amp; Ethnicity combined Crosstabulation</t>
  </si>
  <si>
    <t>Iran intervention agree * Gender Crosstabulation</t>
  </si>
  <si>
    <t>Iran intervention agree * Education (collapsed) Crosstabulation</t>
  </si>
  <si>
    <t>Iran intervention agree * Generations collapsed Crosstabulation</t>
  </si>
  <si>
    <t>Iran intervention agree * Region based on Zip Code Crosstabulation</t>
  </si>
  <si>
    <t>Iran intervention agree * 2024 Presidential Vote Crosstabulation</t>
  </si>
  <si>
    <t>Iran troops support * Sorted PID3 Crosstabulation</t>
  </si>
  <si>
    <t>Iran troops support</t>
  </si>
  <si>
    <t>Iran troops support * Ideology collapsed Crosstabulation</t>
  </si>
  <si>
    <t>Iran troops support * Race &amp; Ethnicity combined Crosstabulation</t>
  </si>
  <si>
    <t>Iran troops support * Gender Crosstabulation</t>
  </si>
  <si>
    <t>Iran troops support * Education (collapsed) Crosstabulation</t>
  </si>
  <si>
    <t>Iran troops support * Region based on Zip Code Crosstabulation</t>
  </si>
  <si>
    <t>Iran troops support * 2024 Presidential Vote Crosstabulation</t>
  </si>
  <si>
    <t>Iran troops support * Generations collapsed Crosstabulation</t>
  </si>
  <si>
    <t>Agree</t>
  </si>
  <si>
    <t>Disagree</t>
  </si>
  <si>
    <t>US Senate vote choice * Sorted PID3 Crosstabulation</t>
  </si>
  <si>
    <t>US Senate vote choice</t>
  </si>
  <si>
    <t>Roy Cooper</t>
  </si>
  <si>
    <t>Michael Whatley</t>
  </si>
  <si>
    <t>Shannon W. Bray</t>
  </si>
  <si>
    <t>Another candidate</t>
  </si>
  <si>
    <t>Undecided</t>
  </si>
  <si>
    <t>US Senate vote choice * Ideology collapsed Crosstabulation</t>
  </si>
  <si>
    <t>US Senate vote choice * Race &amp; Ethnicity combined Crosstabulation</t>
  </si>
  <si>
    <t>US Senate vote choice * Gender Crosstabulation</t>
  </si>
  <si>
    <t>US Senate vote choice * Education (collapsed) Crosstabulation</t>
  </si>
  <si>
    <t>US Senate vote choice * Generations collapsed Crosstabulation</t>
  </si>
  <si>
    <t>US Senate vote choice * Region based on Zip Code Crosstabulation</t>
  </si>
  <si>
    <t>US Senate vote choice * 2024 Presidential Vote Crosstabulation</t>
  </si>
  <si>
    <t>US Senate vote choice * Trump Approval/Disapproval collapsed Crosstabulation</t>
  </si>
  <si>
    <t>Trump Approval/Disapproval collapsed</t>
  </si>
  <si>
    <t>Vote intent - U.S. House of Representatives * Sorted PID3 Crosstabulation</t>
  </si>
  <si>
    <t>Vote intent - U.S. House of Representatives</t>
  </si>
  <si>
    <t>I will definitely vote for the Democratic candidate</t>
  </si>
  <si>
    <t>I will likely vote for the Democratic candidate</t>
  </si>
  <si>
    <t>I am undecided</t>
  </si>
  <si>
    <t>I will likely vote for the Republican candidate</t>
  </si>
  <si>
    <t>I will definitely vote for the Republican candidate</t>
  </si>
  <si>
    <t>I would vote for another candidate</t>
  </si>
  <si>
    <t>I would not vote in this race</t>
  </si>
  <si>
    <t>Vote intent - U.S. House of Representatives * Ideology collapsed Crosstabulation</t>
  </si>
  <si>
    <t>Vote intent - U.S. House of Representatives * Race &amp; Ethnicity combined Crosstabulation</t>
  </si>
  <si>
    <t>Vote intent - U.S. House of Representatives * Gender Crosstabulation</t>
  </si>
  <si>
    <t>Vote intent - U.S. House of Representatives * Education (collapsed) Crosstabulation</t>
  </si>
  <si>
    <t>Vote intent - U.S. House of Representatives * Generations collapsed Crosstabulation</t>
  </si>
  <si>
    <t>Vote intent - U.S. House of Representatives * Region based on Zip Code Crosstabulation</t>
  </si>
  <si>
    <t>Vote intent - U.S. House of Representatives * 2024 Presidential Vote Crosstabulation</t>
  </si>
  <si>
    <t>Vote intent - North Carolina House of Representatives * Sorted PID3 Crosstabulation</t>
  </si>
  <si>
    <t>Vote intent - North Carolina House of Representatives</t>
  </si>
  <si>
    <t>Vote intent - North Carolina House of Representatives * Ideology collapsed Crosstabulation</t>
  </si>
  <si>
    <t>Vote intent - North Carolina House of Representatives * Race &amp; Ethnicity combined Crosstabulation</t>
  </si>
  <si>
    <t>Vote intent - North Carolina House of Representatives * Gender Crosstabulation</t>
  </si>
  <si>
    <t>Vote intent - North Carolina House of Representatives * Education (collapsed) Crosstabulation</t>
  </si>
  <si>
    <t>Vote intent - North Carolina House of Representatives * Generations collapsed Crosstabulation</t>
  </si>
  <si>
    <t>Vote intent - North Carolina House of Representatives * Region based on Zip Code Crosstabulation</t>
  </si>
  <si>
    <t>Vote intent - North Carolina House of Representatives * 2024 Presidential Vote Crosstabulation</t>
  </si>
  <si>
    <t>Vote intent - North Carolina State Senate * Sorted PID3 Crosstabulation</t>
  </si>
  <si>
    <t>Vote intent - North Carolina State Senate</t>
  </si>
  <si>
    <t>Vote intent - North Carolina State Senate * Ideology collapsed Crosstabulation</t>
  </si>
  <si>
    <t>Vote intent - North Carolina State Senate * Race &amp; Ethnicity combined Crosstabulation</t>
  </si>
  <si>
    <t>Vote intent - North Carolina State Senate * Gender Crosstabulation</t>
  </si>
  <si>
    <t>Vote intent - North Carolina State Senate * Education (collapsed) Crosstabulation</t>
  </si>
  <si>
    <t>Vote intent - North Carolina State Senate * Generations collapsed Crosstabulation</t>
  </si>
  <si>
    <t>Vote intent - North Carolina State Senate * Region based on Zip Code Crosstabulation</t>
  </si>
  <si>
    <t>Vote intent - North Carolina State Senate * 2024 Presidential Vote Crosstabulation</t>
  </si>
  <si>
    <t>Vote for Democratic candidate</t>
  </si>
  <si>
    <t>Vote for Republican Candidate</t>
  </si>
  <si>
    <t>Vote for another/not vote</t>
  </si>
  <si>
    <t>NC Supreme Court vote</t>
  </si>
  <si>
    <t>I will definitely vote for Anita Earls, the Democratic candidate</t>
  </si>
  <si>
    <t>I will likely vote for Anita Earls, the Democratic candidate</t>
  </si>
  <si>
    <t>I will likely vote for Sarah Stevens, the Republican candidate</t>
  </si>
  <si>
    <t>I will definitely vote for Sarah Stevens, the Republican candidate</t>
  </si>
  <si>
    <t>I would not vote in the N.C. State Supreme Court election</t>
  </si>
  <si>
    <t>NC Supreme Court vote * Ideology collapsed Crosstabulation</t>
  </si>
  <si>
    <t>NC Supreme Court vote * Race &amp; Ethnicity combined Crosstabulation</t>
  </si>
  <si>
    <t>NC Supreme Court vote * Gender Crosstabulation</t>
  </si>
  <si>
    <t>NC Supreme Court vote * Education (collapsed) Crosstabulation</t>
  </si>
  <si>
    <t>NC Supreme Court vote * Generations collapsed Crosstabulation</t>
  </si>
  <si>
    <t>NC Supreme Court vote * Region based on Zip Code Crosstabulation</t>
  </si>
  <si>
    <t>NC Supreme Court vote * 2024 Presidential Vote Crosstabulation</t>
  </si>
  <si>
    <t>Vote for Earls</t>
  </si>
  <si>
    <t>Vote for Stevens</t>
  </si>
  <si>
    <t>Would not vote</t>
  </si>
  <si>
    <t>US House Vote Intention collapsed * Different categories of approvers &amp; disapprovers of congressional parties Crosstabulation</t>
  </si>
  <si>
    <t>Different categories of approvers &amp; disapprovers of congressional parties</t>
  </si>
  <si>
    <t>US House Vote Intention collapsed</t>
  </si>
  <si>
    <t>Vote Democratic (definitely/likely)</t>
  </si>
  <si>
    <t>Vote Republican (definitely/likely)</t>
  </si>
  <si>
    <t>Overall US House Vote Intentions</t>
  </si>
  <si>
    <t>October 2025:</t>
  </si>
  <si>
    <t>More a supporter of Donald Trump or the Republican Party</t>
  </si>
  <si>
    <t>Frequency</t>
  </si>
  <si>
    <t>Percent</t>
  </si>
  <si>
    <t>Valid Percent</t>
  </si>
  <si>
    <t>Cumulative Percent</t>
  </si>
  <si>
    <t>Valid</t>
  </si>
  <si>
    <t>More a supporter of Donald Trump than the Republican Party overall</t>
  </si>
  <si>
    <t>More a supporter of the Republican Party than Donald Trump overall</t>
  </si>
  <si>
    <t>Missing</t>
  </si>
  <si>
    <t>not asked</t>
  </si>
  <si>
    <t>January 2026:</t>
  </si>
  <si>
    <t>Q15. Support Donald Trump or Republican Party</t>
  </si>
  <si>
    <t>June 2026:</t>
  </si>
  <si>
    <t>Trump vs party support</t>
  </si>
  <si>
    <t>October 2025</t>
  </si>
  <si>
    <t>January 2026</t>
  </si>
  <si>
    <t>June 2026</t>
  </si>
  <si>
    <t>7 point Party ID * More a supporter of Donald Trump or the Republican Party Crosstabulation</t>
  </si>
  <si>
    <t>7 point Party ID</t>
  </si>
  <si>
    <t>Lean Republican</t>
  </si>
  <si>
    <t>Not very strong Republican</t>
  </si>
  <si>
    <t>Strong Republican</t>
  </si>
  <si>
    <t>Party Identification x Trump vs. Party Republican</t>
  </si>
  <si>
    <t>7 point Party ID * Q15. Support Donald Trump or Republican Party Crosstabulation</t>
  </si>
  <si>
    <t>7 point Party ID * Trump vs party support Crosstabulation</t>
  </si>
  <si>
    <t>All Republicans</t>
  </si>
  <si>
    <t>Oct 25</t>
  </si>
  <si>
    <t>Jan 26</t>
  </si>
  <si>
    <t>June 26</t>
  </si>
  <si>
    <t>Categories of Congressional Party Approvers &amp; Disapprovers * Sorted PID3 Crosstabulation</t>
  </si>
  <si>
    <t>Categories of Congressional Party Approvers &amp; Disapprovers</t>
  </si>
  <si>
    <t>Approves of both parties in Congress</t>
  </si>
  <si>
    <t>Approves of Democratic Party but disapproves of Republican Party in Congress</t>
  </si>
  <si>
    <t>Approves of Republican Party but disapproves of Democratic Party in Congress</t>
  </si>
  <si>
    <t>Disapproves of both parties in Congress</t>
  </si>
  <si>
    <t>Categories of Congressional Party Approvers &amp; Disapprovers * Ideology collapsed Crosstabulation</t>
  </si>
  <si>
    <t>Categories of Congressional Party Approvers &amp; Disapprovers * Race &amp; Ethnicity combined Crosstabulation</t>
  </si>
  <si>
    <t>Categories of Congressional Party Approvers &amp; Disapprovers * Gender Crosstabulation</t>
  </si>
  <si>
    <t>Categories of Congressional Party Approvers &amp; Disapprovers * Education (collapsed) Crosstabulation</t>
  </si>
  <si>
    <t>Categories of Congressional Party Approvers &amp; Disapprovers * Generations collapsed Crosstabulation</t>
  </si>
  <si>
    <t>Categories of Congressional Party Approvers &amp; Disapprovers * Region based on Zip Code Crosstabulation</t>
  </si>
  <si>
    <t>Categories of Congressional Party Approvers &amp; Disapprovers * 2024 Presidential Vote Crosstabulation</t>
  </si>
  <si>
    <t>US House Vote Intention collapsed * Categories of Congressional Party Approvers &amp; Disapprovers Crosstabulation</t>
  </si>
  <si>
    <t>Midterm control outcome * Sorted PID3 Crosstabulation</t>
  </si>
  <si>
    <t>Midterm control outcome</t>
  </si>
  <si>
    <t>Democrats will control both the U.S. House and the U.S. Senate.</t>
  </si>
  <si>
    <t>Republicans will continue to control the U.S. House and the U.S. Senate.</t>
  </si>
  <si>
    <t>Republicans will control the U.S. Senate but not the U.S. House.</t>
  </si>
  <si>
    <t>Republicans will control the U.S. House but not the U.S. Senate.</t>
  </si>
  <si>
    <t>Midterm control outcome * Ideology collapsed Crosstabulation</t>
  </si>
  <si>
    <t>Midterm control outcome * Race &amp; Ethnicity combined Crosstabulation</t>
  </si>
  <si>
    <t>Midterm control outcome * Gender Crosstabulation</t>
  </si>
  <si>
    <t>Midterm control outcome * Education (collapsed) Crosstabulation</t>
  </si>
  <si>
    <t>Midterm control outcome * Generations collapsed Crosstabulation</t>
  </si>
  <si>
    <t>Midterm control outcome * Region based on Zip Code Crosstabulation</t>
  </si>
  <si>
    <t>Midterm control outcome * 2024 Presidential Vote Crosstabulation</t>
  </si>
  <si>
    <t>Difference between Trump vs. Party support</t>
  </si>
  <si>
    <t>Download available at:</t>
  </si>
  <si>
    <t>https://www.datawrapper.de/_/lj77D/?v=8</t>
  </si>
  <si>
    <t>Partisan Self-Identification</t>
  </si>
  <si>
    <t>Ideology (collapsed)</t>
  </si>
  <si>
    <t>Race &amp; Ethnicity (combined)</t>
  </si>
  <si>
    <t>Generations (collapsed)</t>
  </si>
  <si>
    <t>Catawba College-YouGov June 2026 Survey of 1,000 weighted North Carolinians</t>
  </si>
  <si>
    <t>Conducted June 1-10, 2026</t>
  </si>
  <si>
    <t>Overall Margin of Error (adjusted for weights) is +/-3.83 %.</t>
  </si>
  <si>
    <t>Do you approve or disapprove of the job Donald Trump is doing as President of the United States?</t>
  </si>
  <si>
    <t>Which do you see yourself as?</t>
  </si>
  <si>
    <t>1. More a supporter of Donald Trump than the Republican Party overall</t>
  </si>
  <si>
    <t>2. More a supporter of the Republican Party than Donald Trump overall</t>
  </si>
  <si>
    <t>Do you approve or disapprove of the job Josh Stein is doing as Governor of North Carolina?</t>
  </si>
  <si>
    <r>
      <t xml:space="preserve">Do you approve or disapprove of the job the </t>
    </r>
    <r>
      <rPr>
        <b/>
        <sz val="14"/>
        <color theme="1"/>
        <rFont val="Calibri"/>
        <family val="2"/>
      </rPr>
      <t>Republican</t>
    </r>
    <r>
      <rPr>
        <sz val="14"/>
        <color theme="1"/>
        <rFont val="Calibri"/>
        <family val="2"/>
      </rPr>
      <t xml:space="preserve"> Party in Congress is doing?</t>
    </r>
  </si>
  <si>
    <r>
      <t xml:space="preserve">Do you approve or disapprove of the job the </t>
    </r>
    <r>
      <rPr>
        <b/>
        <sz val="14"/>
        <color theme="1"/>
        <rFont val="Calibri"/>
        <family val="2"/>
      </rPr>
      <t>Democratic</t>
    </r>
    <r>
      <rPr>
        <sz val="14"/>
        <color theme="1"/>
        <rFont val="Calibri"/>
        <family val="2"/>
      </rPr>
      <t xml:space="preserve"> Party in Congress is doing?</t>
    </r>
  </si>
  <si>
    <t>How much do you agree or disagree with the following: The United States was right to intervene militarily in Iran.</t>
  </si>
  <si>
    <t>How much do you agree or disagree with the following: I would support the deployment of U.S. troops on the ground in Iran.</t>
  </si>
  <si>
    <t>How would you describe Donald Trump's plan for the situation with Iran?</t>
  </si>
  <si>
    <t>If the November general election for the U.S. Senate were held today, and the candidates were [rotate 1-2] [the Democrat, Roy Cooper], [the Republican, Michael Whatley], or [the Libertarian, Shannon W. Bray], for whom would you vote?</t>
  </si>
  <si>
    <t>**asked among Likely Voters</t>
  </si>
  <si>
    <r>
      <t>If the election for</t>
    </r>
    <r>
      <rPr>
        <b/>
        <sz val="14"/>
        <color theme="1"/>
        <rFont val="Calibri"/>
        <family val="2"/>
      </rPr>
      <t xml:space="preserve"> the U.S. House of Representatives </t>
    </r>
    <r>
      <rPr>
        <sz val="14"/>
        <color theme="1"/>
        <rFont val="Calibri"/>
        <family val="2"/>
      </rPr>
      <t>were held today, how would you vote?</t>
    </r>
  </si>
  <si>
    <r>
      <t>If the election for the</t>
    </r>
    <r>
      <rPr>
        <b/>
        <sz val="14"/>
        <color theme="1"/>
        <rFont val="Calibri"/>
        <family val="2"/>
      </rPr>
      <t xml:space="preserve"> North Carolina State House of Representatives </t>
    </r>
    <r>
      <rPr>
        <sz val="14"/>
        <color theme="1"/>
        <rFont val="Calibri"/>
        <family val="2"/>
      </rPr>
      <t>were held today, how would you vote?</t>
    </r>
  </si>
  <si>
    <r>
      <t xml:space="preserve">If the election for the North Carolina </t>
    </r>
    <r>
      <rPr>
        <b/>
        <sz val="14"/>
        <color theme="1"/>
        <rFont val="Calibri"/>
        <family val="2"/>
      </rPr>
      <t>State Senate</t>
    </r>
    <r>
      <rPr>
        <sz val="14"/>
        <color theme="1"/>
        <rFont val="Calibri"/>
        <family val="2"/>
      </rPr>
      <t xml:space="preserve"> were held today, how would you vote?</t>
    </r>
  </si>
  <si>
    <r>
      <t xml:space="preserve"> If the election for </t>
    </r>
    <r>
      <rPr>
        <b/>
        <sz val="14"/>
        <color theme="1"/>
        <rFont val="Calibri"/>
        <family val="2"/>
      </rPr>
      <t xml:space="preserve">North Carolina State Supreme Court </t>
    </r>
    <r>
      <rPr>
        <sz val="14"/>
        <color theme="1"/>
        <rFont val="Calibri"/>
        <family val="2"/>
      </rPr>
      <t>were held today, how would you vote?</t>
    </r>
  </si>
  <si>
    <t>The Republican Party has majorities in both the U.S. House and the U.S. Senate. Which do you believe will be the outcome of the November 2026 midterm elections?</t>
  </si>
  <si>
    <t xml:space="preserve">Chart available at: </t>
  </si>
  <si>
    <t>https://www.datawrapper.de/_/pommf/</t>
  </si>
  <si>
    <t>Chart available at:</t>
  </si>
  <si>
    <t>https://www.datawrapper.de/_/hZxiW/?v=5</t>
  </si>
  <si>
    <t>https://www.datawrapper.de/_/O5zdt/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</si>
</sst>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u/>
      <sz val="14"/>
      <color theme="1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9" fontId="0" fillId="0" borderId="0" xfId="1" applyFont="1"/>
    <xf numFmtId="9" fontId="0" fillId="0" borderId="0" xfId="0" applyNumberFormat="1"/>
    <xf numFmtId="0" fontId="0" fillId="0" borderId="0" xfId="0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9" fontId="4" fillId="0" borderId="0" xfId="0" applyNumberFormat="1" applyFont="1"/>
    <xf numFmtId="9" fontId="4" fillId="0" borderId="0" xfId="1" applyFont="1" applyAlignment="1">
      <alignment horizontal="center"/>
    </xf>
    <xf numFmtId="17" fontId="5" fillId="0" borderId="0" xfId="0" applyNumberFormat="1" applyFont="1"/>
    <xf numFmtId="9" fontId="4" fillId="0" borderId="0" xfId="0" applyNumberFormat="1" applyFont="1"/>
    <xf numFmtId="9" fontId="4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16</xdr:col>
      <xdr:colOff>523868</xdr:colOff>
      <xdr:row>42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11E42-6140-6444-BA4F-4E1F0ACAD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500"/>
          <a:ext cx="14722468" cy="8216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2</xdr:row>
      <xdr:rowOff>12699</xdr:rowOff>
    </xdr:from>
    <xdr:to>
      <xdr:col>12</xdr:col>
      <xdr:colOff>266700</xdr:colOff>
      <xdr:row>37</xdr:row>
      <xdr:rowOff>172530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6464C4-EAD3-A14D-8DC5-5B71A62D4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419099"/>
          <a:ext cx="10731500" cy="72718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88899</xdr:rowOff>
    </xdr:from>
    <xdr:to>
      <xdr:col>9</xdr:col>
      <xdr:colOff>316053</xdr:colOff>
      <xdr:row>28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7FD181-E740-014E-F23B-F4AD67E70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30199"/>
          <a:ext cx="10145853" cy="70231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1</xdr:row>
      <xdr:rowOff>88899</xdr:rowOff>
    </xdr:from>
    <xdr:to>
      <xdr:col>9</xdr:col>
      <xdr:colOff>825500</xdr:colOff>
      <xdr:row>29</xdr:row>
      <xdr:rowOff>206074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61C738-C068-1DD8-A1F1-63EF9B2AD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330199"/>
          <a:ext cx="12293600" cy="687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datawrapper.de/_/hZxiW/?v=5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datawrapper.de/_/pommf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datawrapper.de/_/lj77D/?v=8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datawrapper.de/_/O5zd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EC6A-F179-1944-B231-0ADA47B6B02F}">
  <dimension ref="A1:F70"/>
  <sheetViews>
    <sheetView workbookViewId="0">
      <selection activeCell="A4" sqref="A4"/>
    </sheetView>
  </sheetViews>
  <sheetFormatPr baseColWidth="10" defaultRowHeight="16" x14ac:dyDescent="0.2"/>
  <cols>
    <col min="2" max="2" width="41.6640625" customWidth="1"/>
  </cols>
  <sheetData>
    <row r="1" spans="1:6" x14ac:dyDescent="0.2">
      <c r="A1" t="s">
        <v>263</v>
      </c>
    </row>
    <row r="2" spans="1:6" x14ac:dyDescent="0.2">
      <c r="A2" t="s">
        <v>264</v>
      </c>
    </row>
    <row r="3" spans="1:6" x14ac:dyDescent="0.2">
      <c r="A3" t="s">
        <v>265</v>
      </c>
    </row>
    <row r="6" spans="1:6" x14ac:dyDescent="0.2">
      <c r="A6" t="s">
        <v>259</v>
      </c>
    </row>
    <row r="7" spans="1:6" x14ac:dyDescent="0.2">
      <c r="C7" t="s">
        <v>201</v>
      </c>
      <c r="D7" t="s">
        <v>202</v>
      </c>
      <c r="E7" t="s">
        <v>203</v>
      </c>
      <c r="F7" t="s">
        <v>204</v>
      </c>
    </row>
    <row r="8" spans="1:6" x14ac:dyDescent="0.2">
      <c r="A8" t="s">
        <v>205</v>
      </c>
      <c r="B8" t="s">
        <v>4</v>
      </c>
      <c r="C8">
        <v>321</v>
      </c>
      <c r="D8">
        <v>32.1</v>
      </c>
      <c r="E8">
        <v>32.1</v>
      </c>
      <c r="F8">
        <v>32.1</v>
      </c>
    </row>
    <row r="9" spans="1:6" x14ac:dyDescent="0.2">
      <c r="B9" t="s">
        <v>5</v>
      </c>
      <c r="C9">
        <v>318</v>
      </c>
      <c r="D9">
        <v>31.8</v>
      </c>
      <c r="E9">
        <v>31.8</v>
      </c>
      <c r="F9">
        <v>63.9</v>
      </c>
    </row>
    <row r="10" spans="1:6" x14ac:dyDescent="0.2">
      <c r="B10" t="s">
        <v>6</v>
      </c>
      <c r="C10">
        <v>298</v>
      </c>
      <c r="D10">
        <v>29.8</v>
      </c>
      <c r="E10">
        <v>29.8</v>
      </c>
      <c r="F10">
        <v>93.7</v>
      </c>
    </row>
    <row r="11" spans="1:6" x14ac:dyDescent="0.2">
      <c r="B11" t="s">
        <v>7</v>
      </c>
      <c r="C11">
        <v>63</v>
      </c>
      <c r="D11">
        <v>6.3</v>
      </c>
      <c r="E11">
        <v>6.3</v>
      </c>
      <c r="F11">
        <v>100</v>
      </c>
    </row>
    <row r="12" spans="1:6" x14ac:dyDescent="0.2">
      <c r="B12" t="s">
        <v>3</v>
      </c>
      <c r="C12">
        <v>1000</v>
      </c>
      <c r="D12">
        <v>100</v>
      </c>
      <c r="E12">
        <v>100</v>
      </c>
    </row>
    <row r="15" spans="1:6" x14ac:dyDescent="0.2">
      <c r="A15" t="s">
        <v>260</v>
      </c>
    </row>
    <row r="16" spans="1:6" x14ac:dyDescent="0.2">
      <c r="C16" t="s">
        <v>201</v>
      </c>
      <c r="D16" t="s">
        <v>202</v>
      </c>
      <c r="E16" t="s">
        <v>203</v>
      </c>
      <c r="F16" t="s">
        <v>204</v>
      </c>
    </row>
    <row r="17" spans="1:6" x14ac:dyDescent="0.2">
      <c r="A17" t="s">
        <v>205</v>
      </c>
      <c r="B17" t="s">
        <v>16</v>
      </c>
      <c r="C17">
        <v>252</v>
      </c>
      <c r="D17">
        <v>25.2</v>
      </c>
      <c r="E17">
        <v>25.2</v>
      </c>
      <c r="F17">
        <v>25.2</v>
      </c>
    </row>
    <row r="18" spans="1:6" x14ac:dyDescent="0.2">
      <c r="B18" t="s">
        <v>17</v>
      </c>
      <c r="C18">
        <v>348</v>
      </c>
      <c r="D18">
        <v>34.799999999999997</v>
      </c>
      <c r="E18">
        <v>34.799999999999997</v>
      </c>
      <c r="F18">
        <v>60</v>
      </c>
    </row>
    <row r="19" spans="1:6" x14ac:dyDescent="0.2">
      <c r="B19" t="s">
        <v>18</v>
      </c>
      <c r="C19">
        <v>323</v>
      </c>
      <c r="D19">
        <v>32.299999999999997</v>
      </c>
      <c r="E19">
        <v>32.299999999999997</v>
      </c>
      <c r="F19">
        <v>92.3</v>
      </c>
    </row>
    <row r="20" spans="1:6" x14ac:dyDescent="0.2">
      <c r="B20" t="s">
        <v>19</v>
      </c>
      <c r="C20">
        <v>77</v>
      </c>
      <c r="D20">
        <v>7.7</v>
      </c>
      <c r="E20">
        <v>7.7</v>
      </c>
      <c r="F20">
        <v>100</v>
      </c>
    </row>
    <row r="21" spans="1:6" x14ac:dyDescent="0.2">
      <c r="B21" t="s">
        <v>3</v>
      </c>
      <c r="C21">
        <v>1000</v>
      </c>
      <c r="D21">
        <v>100</v>
      </c>
      <c r="E21">
        <v>100</v>
      </c>
    </row>
    <row r="24" spans="1:6" x14ac:dyDescent="0.2">
      <c r="A24" t="s">
        <v>261</v>
      </c>
    </row>
    <row r="25" spans="1:6" x14ac:dyDescent="0.2">
      <c r="C25" t="s">
        <v>201</v>
      </c>
      <c r="D25" t="s">
        <v>202</v>
      </c>
      <c r="E25" t="s">
        <v>203</v>
      </c>
      <c r="F25" t="s">
        <v>204</v>
      </c>
    </row>
    <row r="26" spans="1:6" x14ac:dyDescent="0.2">
      <c r="A26" t="s">
        <v>205</v>
      </c>
      <c r="B26" t="s">
        <v>22</v>
      </c>
      <c r="C26">
        <v>629</v>
      </c>
      <c r="D26">
        <v>62.9</v>
      </c>
      <c r="E26">
        <v>62.9</v>
      </c>
      <c r="F26">
        <v>62.9</v>
      </c>
    </row>
    <row r="27" spans="1:6" x14ac:dyDescent="0.2">
      <c r="B27" t="s">
        <v>23</v>
      </c>
      <c r="C27">
        <v>195</v>
      </c>
      <c r="D27">
        <v>19.5</v>
      </c>
      <c r="E27">
        <v>19.5</v>
      </c>
      <c r="F27">
        <v>82.4</v>
      </c>
    </row>
    <row r="28" spans="1:6" x14ac:dyDescent="0.2">
      <c r="B28" t="s">
        <v>24</v>
      </c>
      <c r="C28">
        <v>176</v>
      </c>
      <c r="D28">
        <v>17.600000000000001</v>
      </c>
      <c r="E28">
        <v>17.600000000000001</v>
      </c>
      <c r="F28">
        <v>100</v>
      </c>
    </row>
    <row r="29" spans="1:6" x14ac:dyDescent="0.2">
      <c r="B29" t="s">
        <v>3</v>
      </c>
      <c r="C29">
        <v>1000</v>
      </c>
      <c r="D29">
        <v>100</v>
      </c>
      <c r="E29">
        <v>100</v>
      </c>
    </row>
    <row r="32" spans="1:6" x14ac:dyDescent="0.2">
      <c r="A32" t="s">
        <v>26</v>
      </c>
    </row>
    <row r="33" spans="1:6" x14ac:dyDescent="0.2">
      <c r="C33" t="s">
        <v>201</v>
      </c>
      <c r="D33" t="s">
        <v>202</v>
      </c>
      <c r="E33" t="s">
        <v>203</v>
      </c>
      <c r="F33" t="s">
        <v>204</v>
      </c>
    </row>
    <row r="34" spans="1:6" x14ac:dyDescent="0.2">
      <c r="A34" t="s">
        <v>205</v>
      </c>
      <c r="B34" t="s">
        <v>27</v>
      </c>
      <c r="C34">
        <v>481</v>
      </c>
      <c r="D34">
        <v>48.1</v>
      </c>
      <c r="E34">
        <v>48.1</v>
      </c>
      <c r="F34">
        <v>48.1</v>
      </c>
    </row>
    <row r="35" spans="1:6" x14ac:dyDescent="0.2">
      <c r="B35" t="s">
        <v>28</v>
      </c>
      <c r="C35">
        <v>519</v>
      </c>
      <c r="D35">
        <v>51.9</v>
      </c>
      <c r="E35">
        <v>51.9</v>
      </c>
      <c r="F35">
        <v>100</v>
      </c>
    </row>
    <row r="36" spans="1:6" x14ac:dyDescent="0.2">
      <c r="B36" t="s">
        <v>3</v>
      </c>
      <c r="C36">
        <v>1000</v>
      </c>
      <c r="D36">
        <v>100</v>
      </c>
      <c r="E36">
        <v>100</v>
      </c>
    </row>
    <row r="39" spans="1:6" x14ac:dyDescent="0.2">
      <c r="A39" t="s">
        <v>30</v>
      </c>
    </row>
    <row r="40" spans="1:6" x14ac:dyDescent="0.2">
      <c r="C40" t="s">
        <v>201</v>
      </c>
      <c r="D40" t="s">
        <v>202</v>
      </c>
      <c r="E40" t="s">
        <v>203</v>
      </c>
      <c r="F40" t="s">
        <v>204</v>
      </c>
    </row>
    <row r="41" spans="1:6" x14ac:dyDescent="0.2">
      <c r="A41" t="s">
        <v>205</v>
      </c>
      <c r="B41" t="s">
        <v>31</v>
      </c>
      <c r="C41">
        <v>356</v>
      </c>
      <c r="D41">
        <v>35.6</v>
      </c>
      <c r="E41">
        <v>35.6</v>
      </c>
      <c r="F41">
        <v>35.6</v>
      </c>
    </row>
    <row r="42" spans="1:6" x14ac:dyDescent="0.2">
      <c r="B42" t="s">
        <v>32</v>
      </c>
      <c r="C42">
        <v>304</v>
      </c>
      <c r="D42">
        <v>30.4</v>
      </c>
      <c r="E42">
        <v>30.4</v>
      </c>
      <c r="F42">
        <v>66</v>
      </c>
    </row>
    <row r="43" spans="1:6" x14ac:dyDescent="0.2">
      <c r="B43" t="s">
        <v>33</v>
      </c>
      <c r="C43">
        <v>340</v>
      </c>
      <c r="D43">
        <v>34</v>
      </c>
      <c r="E43">
        <v>34</v>
      </c>
      <c r="F43">
        <v>100</v>
      </c>
    </row>
    <row r="44" spans="1:6" x14ac:dyDescent="0.2">
      <c r="B44" t="s">
        <v>3</v>
      </c>
      <c r="C44">
        <v>1000</v>
      </c>
      <c r="D44">
        <v>100</v>
      </c>
      <c r="E44">
        <v>100</v>
      </c>
    </row>
    <row r="47" spans="1:6" x14ac:dyDescent="0.2">
      <c r="A47" t="s">
        <v>262</v>
      </c>
    </row>
    <row r="48" spans="1:6" x14ac:dyDescent="0.2">
      <c r="C48" t="s">
        <v>201</v>
      </c>
      <c r="D48" t="s">
        <v>202</v>
      </c>
      <c r="E48" t="s">
        <v>203</v>
      </c>
      <c r="F48" t="s">
        <v>204</v>
      </c>
    </row>
    <row r="49" spans="1:6" x14ac:dyDescent="0.2">
      <c r="A49" t="s">
        <v>205</v>
      </c>
      <c r="B49" t="s">
        <v>36</v>
      </c>
      <c r="C49">
        <v>292</v>
      </c>
      <c r="D49">
        <v>29.2</v>
      </c>
      <c r="E49">
        <v>29.2</v>
      </c>
      <c r="F49">
        <v>29.2</v>
      </c>
    </row>
    <row r="50" spans="1:6" x14ac:dyDescent="0.2">
      <c r="B50" t="s">
        <v>37</v>
      </c>
      <c r="C50">
        <v>253</v>
      </c>
      <c r="D50">
        <v>25.3</v>
      </c>
      <c r="E50">
        <v>25.3</v>
      </c>
      <c r="F50">
        <v>54.5</v>
      </c>
    </row>
    <row r="51" spans="1:6" x14ac:dyDescent="0.2">
      <c r="B51" t="s">
        <v>38</v>
      </c>
      <c r="C51">
        <v>455</v>
      </c>
      <c r="D51">
        <v>45.5</v>
      </c>
      <c r="E51">
        <v>45.5</v>
      </c>
      <c r="F51">
        <v>100</v>
      </c>
    </row>
    <row r="52" spans="1:6" x14ac:dyDescent="0.2">
      <c r="B52" t="s">
        <v>3</v>
      </c>
      <c r="C52">
        <v>1000</v>
      </c>
      <c r="D52">
        <v>100</v>
      </c>
      <c r="E52">
        <v>100</v>
      </c>
    </row>
    <row r="55" spans="1:6" x14ac:dyDescent="0.2">
      <c r="A55" t="s">
        <v>40</v>
      </c>
    </row>
    <row r="56" spans="1:6" x14ac:dyDescent="0.2">
      <c r="C56" t="s">
        <v>201</v>
      </c>
      <c r="D56" t="s">
        <v>202</v>
      </c>
      <c r="E56" t="s">
        <v>203</v>
      </c>
      <c r="F56" t="s">
        <v>204</v>
      </c>
    </row>
    <row r="57" spans="1:6" x14ac:dyDescent="0.2">
      <c r="A57" t="s">
        <v>205</v>
      </c>
      <c r="B57" t="s">
        <v>41</v>
      </c>
      <c r="C57">
        <v>310</v>
      </c>
      <c r="D57">
        <v>31</v>
      </c>
      <c r="E57">
        <v>31</v>
      </c>
      <c r="F57">
        <v>31</v>
      </c>
    </row>
    <row r="58" spans="1:6" x14ac:dyDescent="0.2">
      <c r="B58" t="s">
        <v>42</v>
      </c>
      <c r="C58">
        <v>242</v>
      </c>
      <c r="D58">
        <v>24.2</v>
      </c>
      <c r="E58">
        <v>24.2</v>
      </c>
      <c r="F58">
        <v>55.2</v>
      </c>
    </row>
    <row r="59" spans="1:6" x14ac:dyDescent="0.2">
      <c r="B59" t="s">
        <v>43</v>
      </c>
      <c r="C59">
        <v>240</v>
      </c>
      <c r="D59">
        <v>24</v>
      </c>
      <c r="E59">
        <v>24</v>
      </c>
      <c r="F59">
        <v>79.2</v>
      </c>
    </row>
    <row r="60" spans="1:6" x14ac:dyDescent="0.2">
      <c r="B60" t="s">
        <v>44</v>
      </c>
      <c r="C60">
        <v>208</v>
      </c>
      <c r="D60">
        <v>20.8</v>
      </c>
      <c r="E60">
        <v>20.8</v>
      </c>
      <c r="F60">
        <v>100</v>
      </c>
    </row>
    <row r="61" spans="1:6" x14ac:dyDescent="0.2">
      <c r="B61" t="s">
        <v>3</v>
      </c>
      <c r="C61">
        <v>1000</v>
      </c>
      <c r="D61">
        <v>100</v>
      </c>
      <c r="E61">
        <v>100</v>
      </c>
    </row>
    <row r="64" spans="1:6" x14ac:dyDescent="0.2">
      <c r="A64" t="s">
        <v>46</v>
      </c>
    </row>
    <row r="65" spans="1:6" x14ac:dyDescent="0.2">
      <c r="C65" t="s">
        <v>201</v>
      </c>
      <c r="D65" t="s">
        <v>202</v>
      </c>
      <c r="E65" t="s">
        <v>203</v>
      </c>
      <c r="F65" t="s">
        <v>204</v>
      </c>
    </row>
    <row r="66" spans="1:6" x14ac:dyDescent="0.2">
      <c r="A66" t="s">
        <v>205</v>
      </c>
      <c r="B66" t="s">
        <v>47</v>
      </c>
      <c r="C66">
        <v>371</v>
      </c>
      <c r="D66">
        <v>37.1</v>
      </c>
      <c r="E66">
        <v>37.1</v>
      </c>
      <c r="F66">
        <v>37.1</v>
      </c>
    </row>
    <row r="67" spans="1:6" x14ac:dyDescent="0.2">
      <c r="B67" t="s">
        <v>48</v>
      </c>
      <c r="C67">
        <v>360</v>
      </c>
      <c r="D67">
        <v>36</v>
      </c>
      <c r="E67">
        <v>36</v>
      </c>
      <c r="F67">
        <v>73.099999999999994</v>
      </c>
    </row>
    <row r="68" spans="1:6" x14ac:dyDescent="0.2">
      <c r="B68" t="s">
        <v>49</v>
      </c>
      <c r="C68">
        <v>6</v>
      </c>
      <c r="D68">
        <v>0.6</v>
      </c>
      <c r="E68">
        <v>0.6</v>
      </c>
      <c r="F68">
        <v>73.7</v>
      </c>
    </row>
    <row r="69" spans="1:6" x14ac:dyDescent="0.2">
      <c r="B69" t="s">
        <v>50</v>
      </c>
      <c r="C69">
        <v>263</v>
      </c>
      <c r="D69">
        <v>26.3</v>
      </c>
      <c r="E69">
        <v>26.3</v>
      </c>
      <c r="F69">
        <v>100</v>
      </c>
    </row>
    <row r="70" spans="1:6" x14ac:dyDescent="0.2">
      <c r="B70" t="s">
        <v>3</v>
      </c>
      <c r="C70">
        <v>1000</v>
      </c>
      <c r="D70">
        <v>100</v>
      </c>
      <c r="E70"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EC28-DBA2-8B40-A27F-6745C169EEC5}">
  <dimension ref="A1:W110"/>
  <sheetViews>
    <sheetView workbookViewId="0">
      <selection activeCell="J9" sqref="J9"/>
    </sheetView>
  </sheetViews>
  <sheetFormatPr baseColWidth="10" defaultRowHeight="19" x14ac:dyDescent="0.25"/>
  <cols>
    <col min="1" max="1" width="10.83203125" style="5"/>
    <col min="2" max="2" width="26.5" style="5" customWidth="1"/>
    <col min="3" max="3" width="10.83203125" style="5"/>
    <col min="4" max="7" width="14.1640625" style="5" customWidth="1"/>
    <col min="8" max="9" width="10.83203125" style="5"/>
    <col min="10" max="10" width="24.83203125" style="5" customWidth="1"/>
    <col min="11" max="11" width="10.83203125" style="5"/>
    <col min="12" max="15" width="14" style="5" customWidth="1"/>
    <col min="16" max="17" width="10.83203125" style="5"/>
    <col min="18" max="18" width="23.83203125" style="5" customWidth="1"/>
    <col min="19" max="19" width="10.83203125" style="5"/>
    <col min="20" max="22" width="13.33203125" style="5" customWidth="1"/>
    <col min="23" max="16384" width="10.83203125" style="5"/>
  </cols>
  <sheetData>
    <row r="1" spans="1:23" x14ac:dyDescent="0.25">
      <c r="A1" s="6" t="s">
        <v>273</v>
      </c>
    </row>
    <row r="3" spans="1:23" x14ac:dyDescent="0.25">
      <c r="A3" s="5" t="s">
        <v>99</v>
      </c>
    </row>
    <row r="4" spans="1:23" x14ac:dyDescent="0.25">
      <c r="A4" s="5" t="s">
        <v>1</v>
      </c>
    </row>
    <row r="5" spans="1:23" x14ac:dyDescent="0.25">
      <c r="C5" s="5" t="s">
        <v>3</v>
      </c>
      <c r="D5" s="5" t="s">
        <v>2</v>
      </c>
    </row>
    <row r="6" spans="1:23" s="9" customFormat="1" ht="60" x14ac:dyDescent="0.25">
      <c r="C6" s="9" t="s">
        <v>53</v>
      </c>
      <c r="D6" s="9" t="s">
        <v>4</v>
      </c>
      <c r="E6" s="9" t="s">
        <v>5</v>
      </c>
      <c r="F6" s="9" t="s">
        <v>6</v>
      </c>
      <c r="G6" s="9" t="s">
        <v>7</v>
      </c>
      <c r="K6" s="9" t="str">
        <f>C6</f>
        <v>North Carolina</v>
      </c>
      <c r="L6" s="9" t="str">
        <f>D6</f>
        <v>Democratic Self-Identification</v>
      </c>
      <c r="M6" s="9" t="str">
        <f>E6</f>
        <v>Independent Self-Identification</v>
      </c>
      <c r="N6" s="9" t="str">
        <f>F6</f>
        <v>Republican Self-Identification</v>
      </c>
      <c r="O6" s="9" t="str">
        <f>G6</f>
        <v>Other/Not Sure</v>
      </c>
      <c r="S6" s="9" t="str">
        <f>K6</f>
        <v>North Carolina</v>
      </c>
      <c r="T6" s="9" t="str">
        <f>L6</f>
        <v>Democratic Self-Identification</v>
      </c>
      <c r="U6" s="9" t="str">
        <f>M6</f>
        <v>Independent Self-Identification</v>
      </c>
      <c r="V6" s="9" t="str">
        <f>N6</f>
        <v>Republican Self-Identification</v>
      </c>
      <c r="W6" s="9" t="str">
        <f>O6</f>
        <v>Other/Not Sure</v>
      </c>
    </row>
    <row r="7" spans="1:23" x14ac:dyDescent="0.25">
      <c r="A7" s="5" t="s">
        <v>100</v>
      </c>
      <c r="B7" s="5" t="s">
        <v>101</v>
      </c>
      <c r="C7" s="5">
        <v>165</v>
      </c>
      <c r="D7" s="5">
        <v>26</v>
      </c>
      <c r="E7" s="5">
        <v>37</v>
      </c>
      <c r="F7" s="5">
        <v>92</v>
      </c>
      <c r="G7" s="5">
        <v>10</v>
      </c>
      <c r="J7" s="5" t="str">
        <f>B7</f>
        <v>Strongly agree</v>
      </c>
      <c r="K7" s="15">
        <f>C7/C12</f>
        <v>0.16483516483516483</v>
      </c>
      <c r="L7" s="15">
        <f>D7/D12</f>
        <v>8.0996884735202487E-2</v>
      </c>
      <c r="M7" s="15">
        <f>E7/E12</f>
        <v>0.11598746081504702</v>
      </c>
      <c r="N7" s="15">
        <f>F7/F12</f>
        <v>0.3087248322147651</v>
      </c>
      <c r="O7" s="15">
        <f>G7/G12</f>
        <v>0.15873015873015872</v>
      </c>
      <c r="R7" s="5" t="s">
        <v>122</v>
      </c>
      <c r="S7" s="14">
        <f>K7+K8</f>
        <v>0.35364635364635366</v>
      </c>
      <c r="T7" s="14">
        <f>L7+L8</f>
        <v>0.22741433021806851</v>
      </c>
      <c r="U7" s="14">
        <f>M7+M8</f>
        <v>0.24137931034482757</v>
      </c>
      <c r="V7" s="14">
        <f>N7+N8</f>
        <v>0.6476510067114094</v>
      </c>
      <c r="W7" s="14">
        <f>O7+O8</f>
        <v>0.17460317460317459</v>
      </c>
    </row>
    <row r="8" spans="1:23" x14ac:dyDescent="0.25">
      <c r="B8" s="5" t="s">
        <v>102</v>
      </c>
      <c r="C8" s="5">
        <v>189</v>
      </c>
      <c r="D8" s="5">
        <v>47</v>
      </c>
      <c r="E8" s="5">
        <v>40</v>
      </c>
      <c r="F8" s="5">
        <v>101</v>
      </c>
      <c r="G8" s="5">
        <v>1</v>
      </c>
      <c r="J8" s="5" t="str">
        <f t="shared" ref="J8:J11" si="0">B8</f>
        <v>Somewhat agree</v>
      </c>
      <c r="K8" s="15">
        <f>C8/C12</f>
        <v>0.1888111888111888</v>
      </c>
      <c r="L8" s="15">
        <f>D8/D12</f>
        <v>0.14641744548286603</v>
      </c>
      <c r="M8" s="15">
        <f>E8/E12</f>
        <v>0.12539184952978055</v>
      </c>
      <c r="N8" s="15">
        <f>F8/F12</f>
        <v>0.33892617449664431</v>
      </c>
      <c r="O8" s="15">
        <f>G8/G12</f>
        <v>1.5873015873015872E-2</v>
      </c>
      <c r="R8" s="5" t="s">
        <v>103</v>
      </c>
      <c r="S8" s="14">
        <f>K9</f>
        <v>0.20179820179820179</v>
      </c>
      <c r="T8" s="14">
        <f>L9</f>
        <v>0.17133956386292834</v>
      </c>
      <c r="U8" s="14">
        <f>M9</f>
        <v>0.20689655172413793</v>
      </c>
      <c r="V8" s="14">
        <f>N9</f>
        <v>0.21140939597315436</v>
      </c>
      <c r="W8" s="14">
        <f>O9</f>
        <v>0.2857142857142857</v>
      </c>
    </row>
    <row r="9" spans="1:23" x14ac:dyDescent="0.25">
      <c r="B9" s="5" t="s">
        <v>103</v>
      </c>
      <c r="C9" s="5">
        <v>202</v>
      </c>
      <c r="D9" s="5">
        <v>55</v>
      </c>
      <c r="E9" s="5">
        <v>66</v>
      </c>
      <c r="F9" s="5">
        <v>63</v>
      </c>
      <c r="G9" s="5">
        <v>18</v>
      </c>
      <c r="J9" s="5" t="str">
        <f t="shared" si="0"/>
        <v>Neither agree nor disagree</v>
      </c>
      <c r="K9" s="15">
        <f>C9/C12</f>
        <v>0.20179820179820179</v>
      </c>
      <c r="L9" s="15">
        <f>D9/D12</f>
        <v>0.17133956386292834</v>
      </c>
      <c r="M9" s="15">
        <f>E9/E12</f>
        <v>0.20689655172413793</v>
      </c>
      <c r="N9" s="15">
        <f>F9/F12</f>
        <v>0.21140939597315436</v>
      </c>
      <c r="O9" s="15">
        <f>G9/G12</f>
        <v>0.2857142857142857</v>
      </c>
      <c r="R9" s="5" t="s">
        <v>123</v>
      </c>
      <c r="S9" s="14">
        <f>K10+K11</f>
        <v>0.44455544455544455</v>
      </c>
      <c r="T9" s="14">
        <f>L10+L11</f>
        <v>0.60124610591900307</v>
      </c>
      <c r="U9" s="14">
        <f>M10+M11</f>
        <v>0.55172413793103448</v>
      </c>
      <c r="V9" s="14">
        <f>N10+N11</f>
        <v>0.14093959731543626</v>
      </c>
      <c r="W9" s="14">
        <f>O10+O11</f>
        <v>0.53968253968253965</v>
      </c>
    </row>
    <row r="10" spans="1:23" x14ac:dyDescent="0.25">
      <c r="B10" s="5" t="s">
        <v>104</v>
      </c>
      <c r="C10" s="5">
        <v>117</v>
      </c>
      <c r="D10" s="5">
        <v>46</v>
      </c>
      <c r="E10" s="5">
        <v>37</v>
      </c>
      <c r="F10" s="5">
        <v>28</v>
      </c>
      <c r="G10" s="5">
        <v>6</v>
      </c>
      <c r="J10" s="5" t="str">
        <f t="shared" si="0"/>
        <v>Somewhat disagree</v>
      </c>
      <c r="K10" s="15">
        <f>C10/C12</f>
        <v>0.11688311688311688</v>
      </c>
      <c r="L10" s="15">
        <f>D10/D12</f>
        <v>0.14330218068535824</v>
      </c>
      <c r="M10" s="15">
        <f>E10/E12</f>
        <v>0.11598746081504702</v>
      </c>
      <c r="N10" s="15">
        <f>F10/F12</f>
        <v>9.3959731543624164E-2</v>
      </c>
      <c r="O10" s="15">
        <f>G10/G12</f>
        <v>9.5238095238095233E-2</v>
      </c>
    </row>
    <row r="11" spans="1:23" x14ac:dyDescent="0.25">
      <c r="B11" s="5" t="s">
        <v>105</v>
      </c>
      <c r="C11" s="5">
        <v>328</v>
      </c>
      <c r="D11" s="5">
        <v>147</v>
      </c>
      <c r="E11" s="5">
        <v>139</v>
      </c>
      <c r="F11" s="5">
        <v>14</v>
      </c>
      <c r="G11" s="5">
        <v>28</v>
      </c>
      <c r="J11" s="5" t="str">
        <f t="shared" si="0"/>
        <v>Strongly disagree</v>
      </c>
      <c r="K11" s="15">
        <f>C11/C12</f>
        <v>0.32767232767232768</v>
      </c>
      <c r="L11" s="15">
        <f>D11/D12</f>
        <v>0.45794392523364486</v>
      </c>
      <c r="M11" s="15">
        <f>E11/E12</f>
        <v>0.43573667711598746</v>
      </c>
      <c r="N11" s="15">
        <f>F11/F12</f>
        <v>4.6979865771812082E-2</v>
      </c>
      <c r="O11" s="15">
        <f>G11/G12</f>
        <v>0.44444444444444442</v>
      </c>
    </row>
    <row r="12" spans="1:23" x14ac:dyDescent="0.25">
      <c r="A12" s="5" t="s">
        <v>3</v>
      </c>
      <c r="C12" s="5">
        <v>1001</v>
      </c>
      <c r="D12" s="5">
        <v>321</v>
      </c>
      <c r="E12" s="5">
        <v>319</v>
      </c>
      <c r="F12" s="5">
        <v>298</v>
      </c>
      <c r="G12" s="5">
        <v>63</v>
      </c>
    </row>
    <row r="17" spans="1:23" x14ac:dyDescent="0.25">
      <c r="A17" s="5" t="s">
        <v>106</v>
      </c>
    </row>
    <row r="18" spans="1:23" x14ac:dyDescent="0.25">
      <c r="A18" s="5" t="s">
        <v>1</v>
      </c>
    </row>
    <row r="19" spans="1:23" x14ac:dyDescent="0.25">
      <c r="C19" s="5" t="s">
        <v>3</v>
      </c>
      <c r="D19" s="5" t="s">
        <v>15</v>
      </c>
    </row>
    <row r="20" spans="1:23" s="9" customFormat="1" ht="40" x14ac:dyDescent="0.25">
      <c r="C20" s="9" t="s">
        <v>53</v>
      </c>
      <c r="D20" s="9" t="s">
        <v>16</v>
      </c>
      <c r="E20" s="9" t="s">
        <v>17</v>
      </c>
      <c r="F20" s="9" t="s">
        <v>18</v>
      </c>
      <c r="G20" s="9" t="s">
        <v>19</v>
      </c>
      <c r="K20" s="9" t="str">
        <f>C20</f>
        <v>North Carolina</v>
      </c>
      <c r="L20" s="9" t="str">
        <f>D20</f>
        <v>Liberal (very)</v>
      </c>
      <c r="M20" s="9" t="str">
        <f>E20</f>
        <v>Moderate</v>
      </c>
      <c r="N20" s="9" t="str">
        <f>F20</f>
        <v>Conservative (very)</v>
      </c>
      <c r="O20" s="9" t="str">
        <f>G20</f>
        <v>Not sure</v>
      </c>
      <c r="S20" s="9" t="str">
        <f>K20</f>
        <v>North Carolina</v>
      </c>
      <c r="T20" s="9" t="str">
        <f>L20</f>
        <v>Liberal (very)</v>
      </c>
      <c r="U20" s="9" t="str">
        <f>M20</f>
        <v>Moderate</v>
      </c>
      <c r="V20" s="9" t="str">
        <f>N20</f>
        <v>Conservative (very)</v>
      </c>
      <c r="W20" s="9" t="str">
        <f>O20</f>
        <v>Not sure</v>
      </c>
    </row>
    <row r="21" spans="1:23" x14ac:dyDescent="0.25">
      <c r="A21" s="5" t="s">
        <v>100</v>
      </c>
      <c r="B21" s="5" t="s">
        <v>101</v>
      </c>
      <c r="C21" s="5">
        <v>164</v>
      </c>
      <c r="D21" s="5">
        <v>15</v>
      </c>
      <c r="E21" s="5">
        <v>35</v>
      </c>
      <c r="F21" s="5">
        <v>114</v>
      </c>
      <c r="G21" s="5">
        <v>0</v>
      </c>
      <c r="J21" s="5" t="str">
        <f>B21</f>
        <v>Strongly agree</v>
      </c>
      <c r="K21" s="15">
        <f>C21/C26</f>
        <v>0.16400000000000001</v>
      </c>
      <c r="L21" s="15">
        <f>D21/D26</f>
        <v>5.9523809523809521E-2</v>
      </c>
      <c r="M21" s="15">
        <f>E21/E26</f>
        <v>0.10086455331412104</v>
      </c>
      <c r="N21" s="15">
        <f>F21/F26</f>
        <v>0.35294117647058826</v>
      </c>
      <c r="O21" s="15">
        <f>G21/G26</f>
        <v>0</v>
      </c>
      <c r="R21" s="5" t="s">
        <v>122</v>
      </c>
      <c r="S21" s="14">
        <f>K21+K22</f>
        <v>0.35299999999999998</v>
      </c>
      <c r="T21" s="14">
        <f>L21+L22</f>
        <v>0.1468253968253968</v>
      </c>
      <c r="U21" s="14">
        <f>M21+M22</f>
        <v>0.29971181556195964</v>
      </c>
      <c r="V21" s="14">
        <f>N21+N22</f>
        <v>0.64396284829721362</v>
      </c>
      <c r="W21" s="14">
        <f>O21+O22</f>
        <v>5.128205128205128E-2</v>
      </c>
    </row>
    <row r="22" spans="1:23" x14ac:dyDescent="0.25">
      <c r="B22" s="5" t="s">
        <v>102</v>
      </c>
      <c r="C22" s="5">
        <v>189</v>
      </c>
      <c r="D22" s="5">
        <v>22</v>
      </c>
      <c r="E22" s="5">
        <v>69</v>
      </c>
      <c r="F22" s="5">
        <v>94</v>
      </c>
      <c r="G22" s="5">
        <v>4</v>
      </c>
      <c r="J22" s="5" t="str">
        <f t="shared" ref="J22:J25" si="1">B22</f>
        <v>Somewhat agree</v>
      </c>
      <c r="K22" s="15">
        <f>C22/C26</f>
        <v>0.189</v>
      </c>
      <c r="L22" s="15">
        <f>D22/D26</f>
        <v>8.7301587301587297E-2</v>
      </c>
      <c r="M22" s="15">
        <f>E22/E26</f>
        <v>0.19884726224783861</v>
      </c>
      <c r="N22" s="15">
        <f>F22/F26</f>
        <v>0.29102167182662536</v>
      </c>
      <c r="O22" s="15">
        <f>G22/G26</f>
        <v>5.128205128205128E-2</v>
      </c>
      <c r="R22" s="5" t="s">
        <v>103</v>
      </c>
      <c r="S22" s="14">
        <f>K23</f>
        <v>0.20200000000000001</v>
      </c>
      <c r="T22" s="14">
        <f>L23</f>
        <v>0.11904761904761904</v>
      </c>
      <c r="U22" s="14">
        <f>M23</f>
        <v>0.24207492795389049</v>
      </c>
      <c r="V22" s="14">
        <f>N23</f>
        <v>0.17647058823529413</v>
      </c>
      <c r="W22" s="14">
        <f>O23</f>
        <v>0.39743589743589741</v>
      </c>
    </row>
    <row r="23" spans="1:23" x14ac:dyDescent="0.25">
      <c r="B23" s="5" t="s">
        <v>103</v>
      </c>
      <c r="C23" s="5">
        <v>202</v>
      </c>
      <c r="D23" s="5">
        <v>30</v>
      </c>
      <c r="E23" s="5">
        <v>84</v>
      </c>
      <c r="F23" s="5">
        <v>57</v>
      </c>
      <c r="G23" s="5">
        <v>31</v>
      </c>
      <c r="J23" s="5" t="str">
        <f t="shared" si="1"/>
        <v>Neither agree nor disagree</v>
      </c>
      <c r="K23" s="15">
        <f>C23/C26</f>
        <v>0.20200000000000001</v>
      </c>
      <c r="L23" s="15">
        <f>D23/D26</f>
        <v>0.11904761904761904</v>
      </c>
      <c r="M23" s="15">
        <f>E23/E26</f>
        <v>0.24207492795389049</v>
      </c>
      <c r="N23" s="15">
        <f>F23/F26</f>
        <v>0.17647058823529413</v>
      </c>
      <c r="O23" s="15">
        <f>G23/G26</f>
        <v>0.39743589743589741</v>
      </c>
      <c r="R23" s="5" t="s">
        <v>123</v>
      </c>
      <c r="S23" s="14">
        <f>K24+K25</f>
        <v>0.44500000000000001</v>
      </c>
      <c r="T23" s="14">
        <f>L24+L25</f>
        <v>0.73412698412698418</v>
      </c>
      <c r="U23" s="14">
        <f>M24+M25</f>
        <v>0.45821325648414984</v>
      </c>
      <c r="V23" s="14">
        <f>N24+N25</f>
        <v>0.17956656346749228</v>
      </c>
      <c r="W23" s="14">
        <f>O24+O25</f>
        <v>0.55128205128205132</v>
      </c>
    </row>
    <row r="24" spans="1:23" x14ac:dyDescent="0.25">
      <c r="B24" s="5" t="s">
        <v>104</v>
      </c>
      <c r="C24" s="5">
        <v>117</v>
      </c>
      <c r="D24" s="5">
        <v>31</v>
      </c>
      <c r="E24" s="5">
        <v>47</v>
      </c>
      <c r="F24" s="5">
        <v>30</v>
      </c>
      <c r="G24" s="5">
        <v>9</v>
      </c>
      <c r="J24" s="5" t="str">
        <f t="shared" si="1"/>
        <v>Somewhat disagree</v>
      </c>
      <c r="K24" s="15">
        <f>C24/C26</f>
        <v>0.11700000000000001</v>
      </c>
      <c r="L24" s="15">
        <f>D24/D26</f>
        <v>0.12301587301587301</v>
      </c>
      <c r="M24" s="15">
        <f>E24/E26</f>
        <v>0.13544668587896252</v>
      </c>
      <c r="N24" s="15">
        <f>F24/F26</f>
        <v>9.2879256965944276E-2</v>
      </c>
      <c r="O24" s="15">
        <f>G24/G26</f>
        <v>0.11538461538461539</v>
      </c>
    </row>
    <row r="25" spans="1:23" x14ac:dyDescent="0.25">
      <c r="B25" s="5" t="s">
        <v>105</v>
      </c>
      <c r="C25" s="5">
        <v>328</v>
      </c>
      <c r="D25" s="5">
        <v>154</v>
      </c>
      <c r="E25" s="5">
        <v>112</v>
      </c>
      <c r="F25" s="5">
        <v>28</v>
      </c>
      <c r="G25" s="5">
        <v>34</v>
      </c>
      <c r="J25" s="5" t="str">
        <f t="shared" si="1"/>
        <v>Strongly disagree</v>
      </c>
      <c r="K25" s="15">
        <f>C25/C26</f>
        <v>0.32800000000000001</v>
      </c>
      <c r="L25" s="15">
        <f>D25/D26</f>
        <v>0.61111111111111116</v>
      </c>
      <c r="M25" s="15">
        <f>E25/E26</f>
        <v>0.32276657060518732</v>
      </c>
      <c r="N25" s="15">
        <f>F25/F26</f>
        <v>8.6687306501547989E-2</v>
      </c>
      <c r="O25" s="15">
        <f>G25/G26</f>
        <v>0.4358974358974359</v>
      </c>
    </row>
    <row r="26" spans="1:23" x14ac:dyDescent="0.25">
      <c r="A26" s="5" t="s">
        <v>3</v>
      </c>
      <c r="C26" s="5">
        <v>1000</v>
      </c>
      <c r="D26" s="5">
        <v>252</v>
      </c>
      <c r="E26" s="5">
        <v>347</v>
      </c>
      <c r="F26" s="5">
        <v>323</v>
      </c>
      <c r="G26" s="5">
        <v>78</v>
      </c>
    </row>
    <row r="31" spans="1:23" x14ac:dyDescent="0.25">
      <c r="A31" s="5" t="s">
        <v>107</v>
      </c>
    </row>
    <row r="32" spans="1:23" x14ac:dyDescent="0.25">
      <c r="A32" s="5" t="s">
        <v>1</v>
      </c>
    </row>
    <row r="33" spans="1:23" x14ac:dyDescent="0.25">
      <c r="C33" s="5" t="s">
        <v>3</v>
      </c>
      <c r="D33" s="5" t="s">
        <v>21</v>
      </c>
    </row>
    <row r="34" spans="1:23" s="9" customFormat="1" ht="40" x14ac:dyDescent="0.25">
      <c r="C34" s="9" t="s">
        <v>53</v>
      </c>
      <c r="D34" s="9" t="s">
        <v>22</v>
      </c>
      <c r="E34" s="9" t="s">
        <v>23</v>
      </c>
      <c r="F34" s="9" t="s">
        <v>24</v>
      </c>
      <c r="K34" s="9" t="str">
        <f>C34</f>
        <v>North Carolina</v>
      </c>
      <c r="L34" s="9" t="str">
        <f>D34</f>
        <v>White non-Hispanic</v>
      </c>
      <c r="M34" s="9" t="str">
        <f>E34</f>
        <v>Black non-Hispanic</v>
      </c>
      <c r="N34" s="9" t="str">
        <f>F34</f>
        <v>Hispanic/All other races</v>
      </c>
      <c r="S34" s="9" t="str">
        <f>K34</f>
        <v>North Carolina</v>
      </c>
      <c r="T34" s="9" t="str">
        <f>L34</f>
        <v>White non-Hispanic</v>
      </c>
      <c r="U34" s="9" t="str">
        <f>M34</f>
        <v>Black non-Hispanic</v>
      </c>
      <c r="V34" s="9" t="str">
        <f>N34</f>
        <v>Hispanic/All other races</v>
      </c>
    </row>
    <row r="35" spans="1:23" x14ac:dyDescent="0.25">
      <c r="A35" s="5" t="s">
        <v>100</v>
      </c>
      <c r="B35" s="5" t="s">
        <v>101</v>
      </c>
      <c r="C35" s="5">
        <v>165</v>
      </c>
      <c r="D35" s="5">
        <v>119</v>
      </c>
      <c r="E35" s="5">
        <v>22</v>
      </c>
      <c r="F35" s="5">
        <v>24</v>
      </c>
      <c r="J35" s="5" t="str">
        <f>B35</f>
        <v>Strongly agree</v>
      </c>
      <c r="K35" s="15">
        <f>C35/C40</f>
        <v>0.16500000000000001</v>
      </c>
      <c r="L35" s="15">
        <f>D35/D40</f>
        <v>0.1891891891891892</v>
      </c>
      <c r="M35" s="15">
        <f>E35/E40</f>
        <v>0.11282051282051282</v>
      </c>
      <c r="N35" s="15">
        <f>F35/F40</f>
        <v>0.13636363636363635</v>
      </c>
      <c r="O35" s="15"/>
      <c r="R35" s="5" t="s">
        <v>122</v>
      </c>
      <c r="S35" s="14">
        <f>K35+K36</f>
        <v>0.35399999999999998</v>
      </c>
      <c r="T35" s="14">
        <f>L35+L36</f>
        <v>0.38632750397456284</v>
      </c>
      <c r="U35" s="14">
        <f>M35+M36</f>
        <v>0.29230769230769232</v>
      </c>
      <c r="V35" s="14">
        <f>N35+N36</f>
        <v>0.30681818181818177</v>
      </c>
      <c r="W35" s="14"/>
    </row>
    <row r="36" spans="1:23" x14ac:dyDescent="0.25">
      <c r="B36" s="5" t="s">
        <v>102</v>
      </c>
      <c r="C36" s="5">
        <v>189</v>
      </c>
      <c r="D36" s="5">
        <v>124</v>
      </c>
      <c r="E36" s="5">
        <v>35</v>
      </c>
      <c r="F36" s="5">
        <v>30</v>
      </c>
      <c r="J36" s="5" t="str">
        <f t="shared" ref="J36:J39" si="2">B36</f>
        <v>Somewhat agree</v>
      </c>
      <c r="K36" s="15">
        <f>C36/C40</f>
        <v>0.189</v>
      </c>
      <c r="L36" s="15">
        <f>D36/D40</f>
        <v>0.19713831478537361</v>
      </c>
      <c r="M36" s="15">
        <f>E36/E40</f>
        <v>0.17948717948717949</v>
      </c>
      <c r="N36" s="15">
        <f>F36/F40</f>
        <v>0.17045454545454544</v>
      </c>
      <c r="O36" s="15"/>
      <c r="R36" s="5" t="s">
        <v>103</v>
      </c>
      <c r="S36" s="14">
        <f>K37</f>
        <v>0.20100000000000001</v>
      </c>
      <c r="T36" s="14">
        <f>L37</f>
        <v>0.18759936406995231</v>
      </c>
      <c r="U36" s="14">
        <f>M37</f>
        <v>0.28205128205128205</v>
      </c>
      <c r="V36" s="14">
        <f>N37</f>
        <v>0.15909090909090909</v>
      </c>
      <c r="W36" s="14"/>
    </row>
    <row r="37" spans="1:23" x14ac:dyDescent="0.25">
      <c r="B37" s="5" t="s">
        <v>103</v>
      </c>
      <c r="C37" s="5">
        <v>201</v>
      </c>
      <c r="D37" s="5">
        <v>118</v>
      </c>
      <c r="E37" s="5">
        <v>55</v>
      </c>
      <c r="F37" s="5">
        <v>28</v>
      </c>
      <c r="J37" s="5" t="str">
        <f t="shared" si="2"/>
        <v>Neither agree nor disagree</v>
      </c>
      <c r="K37" s="15">
        <f>C37/C40</f>
        <v>0.20100000000000001</v>
      </c>
      <c r="L37" s="15">
        <f>D37/D40</f>
        <v>0.18759936406995231</v>
      </c>
      <c r="M37" s="15">
        <f>E37/E40</f>
        <v>0.28205128205128205</v>
      </c>
      <c r="N37" s="15">
        <f>F37/F40</f>
        <v>0.15909090909090909</v>
      </c>
      <c r="O37" s="15"/>
      <c r="R37" s="5" t="s">
        <v>123</v>
      </c>
      <c r="S37" s="14">
        <f>K38+K39</f>
        <v>0.44500000000000001</v>
      </c>
      <c r="T37" s="14">
        <f>L38+L39</f>
        <v>0.42607313195548491</v>
      </c>
      <c r="U37" s="14">
        <f>M38+M39</f>
        <v>0.42564102564102568</v>
      </c>
      <c r="V37" s="14">
        <f>N38+N39</f>
        <v>0.53409090909090906</v>
      </c>
      <c r="W37" s="14"/>
    </row>
    <row r="38" spans="1:23" x14ac:dyDescent="0.25">
      <c r="B38" s="5" t="s">
        <v>104</v>
      </c>
      <c r="C38" s="5">
        <v>117</v>
      </c>
      <c r="D38" s="5">
        <v>81</v>
      </c>
      <c r="E38" s="5">
        <v>20</v>
      </c>
      <c r="F38" s="5">
        <v>16</v>
      </c>
      <c r="J38" s="5" t="str">
        <f t="shared" si="2"/>
        <v>Somewhat disagree</v>
      </c>
      <c r="K38" s="15">
        <f>C38/C40</f>
        <v>0.11700000000000001</v>
      </c>
      <c r="L38" s="15">
        <f>D38/D40</f>
        <v>0.12877583465818759</v>
      </c>
      <c r="M38" s="15">
        <f>E38/E40</f>
        <v>0.10256410256410256</v>
      </c>
      <c r="N38" s="15">
        <f>F38/F40</f>
        <v>9.0909090909090912E-2</v>
      </c>
      <c r="O38" s="15"/>
    </row>
    <row r="39" spans="1:23" x14ac:dyDescent="0.25">
      <c r="B39" s="5" t="s">
        <v>105</v>
      </c>
      <c r="C39" s="5">
        <v>328</v>
      </c>
      <c r="D39" s="5">
        <v>187</v>
      </c>
      <c r="E39" s="5">
        <v>63</v>
      </c>
      <c r="F39" s="5">
        <v>78</v>
      </c>
      <c r="J39" s="5" t="str">
        <f t="shared" si="2"/>
        <v>Strongly disagree</v>
      </c>
      <c r="K39" s="15">
        <f>C39/C40</f>
        <v>0.32800000000000001</v>
      </c>
      <c r="L39" s="15">
        <f>D39/D40</f>
        <v>0.29729729729729731</v>
      </c>
      <c r="M39" s="15">
        <f>E39/E40</f>
        <v>0.32307692307692309</v>
      </c>
      <c r="N39" s="15">
        <f>F39/F40</f>
        <v>0.44318181818181818</v>
      </c>
      <c r="O39" s="15"/>
    </row>
    <row r="40" spans="1:23" x14ac:dyDescent="0.25">
      <c r="A40" s="5" t="s">
        <v>3</v>
      </c>
      <c r="C40" s="5">
        <v>1000</v>
      </c>
      <c r="D40" s="5">
        <v>629</v>
      </c>
      <c r="E40" s="5">
        <v>195</v>
      </c>
      <c r="F40" s="5">
        <v>176</v>
      </c>
    </row>
    <row r="45" spans="1:23" x14ac:dyDescent="0.25">
      <c r="A45" s="5" t="s">
        <v>108</v>
      </c>
    </row>
    <row r="46" spans="1:23" x14ac:dyDescent="0.25">
      <c r="A46" s="5" t="s">
        <v>1</v>
      </c>
    </row>
    <row r="47" spans="1:23" x14ac:dyDescent="0.25">
      <c r="C47" s="5" t="s">
        <v>3</v>
      </c>
      <c r="D47" s="5" t="s">
        <v>26</v>
      </c>
    </row>
    <row r="48" spans="1:23" s="9" customFormat="1" ht="40" x14ac:dyDescent="0.25">
      <c r="C48" s="9" t="s">
        <v>53</v>
      </c>
      <c r="D48" s="9" t="s">
        <v>27</v>
      </c>
      <c r="E48" s="9" t="s">
        <v>28</v>
      </c>
      <c r="K48" s="9" t="str">
        <f>C48</f>
        <v>North Carolina</v>
      </c>
      <c r="L48" s="9" t="str">
        <f>D48</f>
        <v>Male</v>
      </c>
      <c r="M48" s="9" t="str">
        <f>E48</f>
        <v>Female</v>
      </c>
      <c r="S48" s="9" t="str">
        <f>K48</f>
        <v>North Carolina</v>
      </c>
      <c r="T48" s="9" t="str">
        <f>L48</f>
        <v>Male</v>
      </c>
      <c r="U48" s="9" t="str">
        <f>M48</f>
        <v>Female</v>
      </c>
    </row>
    <row r="49" spans="1:23" x14ac:dyDescent="0.25">
      <c r="A49" s="5" t="s">
        <v>100</v>
      </c>
      <c r="B49" s="5" t="s">
        <v>101</v>
      </c>
      <c r="C49" s="5">
        <v>165</v>
      </c>
      <c r="D49" s="5">
        <v>103</v>
      </c>
      <c r="E49" s="5">
        <v>62</v>
      </c>
      <c r="J49" s="5" t="str">
        <f>B49</f>
        <v>Strongly agree</v>
      </c>
      <c r="K49" s="15">
        <f>C49/C54</f>
        <v>0.16483516483516483</v>
      </c>
      <c r="L49" s="15">
        <f>D49/D54</f>
        <v>0.21369294605809128</v>
      </c>
      <c r="M49" s="15">
        <f>E49/E54</f>
        <v>0.11946050096339114</v>
      </c>
      <c r="N49" s="15"/>
      <c r="O49" s="15"/>
      <c r="R49" s="5" t="s">
        <v>122</v>
      </c>
      <c r="S49" s="14">
        <f>K49+K50</f>
        <v>0.35364635364635366</v>
      </c>
      <c r="T49" s="14">
        <f>L49+L50</f>
        <v>0.45435684647302904</v>
      </c>
      <c r="U49" s="14">
        <f>M49+M50</f>
        <v>0.26011560693641622</v>
      </c>
      <c r="V49" s="14"/>
      <c r="W49" s="14"/>
    </row>
    <row r="50" spans="1:23" x14ac:dyDescent="0.25">
      <c r="B50" s="5" t="s">
        <v>102</v>
      </c>
      <c r="C50" s="5">
        <v>189</v>
      </c>
      <c r="D50" s="5">
        <v>116</v>
      </c>
      <c r="E50" s="5">
        <v>73</v>
      </c>
      <c r="J50" s="5" t="str">
        <f t="shared" ref="J50:J53" si="3">B50</f>
        <v>Somewhat agree</v>
      </c>
      <c r="K50" s="15">
        <f>C50/C54</f>
        <v>0.1888111888111888</v>
      </c>
      <c r="L50" s="15">
        <f>D50/D54</f>
        <v>0.24066390041493776</v>
      </c>
      <c r="M50" s="15">
        <f>E50/E54</f>
        <v>0.14065510597302505</v>
      </c>
      <c r="N50" s="15"/>
      <c r="O50" s="15"/>
      <c r="R50" s="5" t="s">
        <v>103</v>
      </c>
      <c r="S50" s="14">
        <f>K51</f>
        <v>0.20179820179820179</v>
      </c>
      <c r="T50" s="14">
        <f>L51</f>
        <v>0.15975103734439833</v>
      </c>
      <c r="U50" s="14">
        <f>M51</f>
        <v>0.24084778420038536</v>
      </c>
      <c r="V50" s="14"/>
      <c r="W50" s="14"/>
    </row>
    <row r="51" spans="1:23" x14ac:dyDescent="0.25">
      <c r="B51" s="5" t="s">
        <v>103</v>
      </c>
      <c r="C51" s="5">
        <v>202</v>
      </c>
      <c r="D51" s="5">
        <v>77</v>
      </c>
      <c r="E51" s="5">
        <v>125</v>
      </c>
      <c r="J51" s="5" t="str">
        <f t="shared" si="3"/>
        <v>Neither agree nor disagree</v>
      </c>
      <c r="K51" s="15">
        <f>C51/C54</f>
        <v>0.20179820179820179</v>
      </c>
      <c r="L51" s="15">
        <f>D51/D54</f>
        <v>0.15975103734439833</v>
      </c>
      <c r="M51" s="15">
        <f>E51/E54</f>
        <v>0.24084778420038536</v>
      </c>
      <c r="N51" s="15"/>
      <c r="O51" s="15"/>
      <c r="R51" s="5" t="s">
        <v>123</v>
      </c>
      <c r="S51" s="14">
        <f>K52+K53</f>
        <v>0.44455544455544455</v>
      </c>
      <c r="T51" s="14">
        <f>L52+L53</f>
        <v>0.38589211618257263</v>
      </c>
      <c r="U51" s="14">
        <f>M52+M53</f>
        <v>0.49903660886319845</v>
      </c>
      <c r="V51" s="14"/>
      <c r="W51" s="14"/>
    </row>
    <row r="52" spans="1:23" x14ac:dyDescent="0.25">
      <c r="B52" s="5" t="s">
        <v>104</v>
      </c>
      <c r="C52" s="5">
        <v>117</v>
      </c>
      <c r="D52" s="5">
        <v>46</v>
      </c>
      <c r="E52" s="5">
        <v>71</v>
      </c>
      <c r="J52" s="5" t="str">
        <f t="shared" si="3"/>
        <v>Somewhat disagree</v>
      </c>
      <c r="K52" s="15">
        <f>C52/C54</f>
        <v>0.11688311688311688</v>
      </c>
      <c r="L52" s="15">
        <f>D52/D54</f>
        <v>9.5435684647302899E-2</v>
      </c>
      <c r="M52" s="15">
        <f>E52/E54</f>
        <v>0.13680154142581888</v>
      </c>
      <c r="N52" s="15"/>
      <c r="O52" s="15"/>
    </row>
    <row r="53" spans="1:23" x14ac:dyDescent="0.25">
      <c r="B53" s="5" t="s">
        <v>105</v>
      </c>
      <c r="C53" s="5">
        <v>328</v>
      </c>
      <c r="D53" s="5">
        <v>140</v>
      </c>
      <c r="E53" s="5">
        <v>188</v>
      </c>
      <c r="J53" s="5" t="str">
        <f t="shared" si="3"/>
        <v>Strongly disagree</v>
      </c>
      <c r="K53" s="15">
        <f>C53/C54</f>
        <v>0.32767232767232768</v>
      </c>
      <c r="L53" s="15">
        <f>D53/D54</f>
        <v>0.29045643153526973</v>
      </c>
      <c r="M53" s="15">
        <f>E53/E54</f>
        <v>0.3622350674373796</v>
      </c>
      <c r="N53" s="15"/>
      <c r="O53" s="15"/>
    </row>
    <row r="54" spans="1:23" x14ac:dyDescent="0.25">
      <c r="A54" s="5" t="s">
        <v>3</v>
      </c>
      <c r="C54" s="5">
        <v>1001</v>
      </c>
      <c r="D54" s="5">
        <v>482</v>
      </c>
      <c r="E54" s="5">
        <v>519</v>
      </c>
    </row>
    <row r="59" spans="1:23" x14ac:dyDescent="0.25">
      <c r="A59" s="5" t="s">
        <v>109</v>
      </c>
    </row>
    <row r="60" spans="1:23" x14ac:dyDescent="0.25">
      <c r="A60" s="5" t="s">
        <v>1</v>
      </c>
    </row>
    <row r="61" spans="1:23" x14ac:dyDescent="0.25">
      <c r="C61" s="5" t="s">
        <v>3</v>
      </c>
      <c r="D61" s="5" t="s">
        <v>30</v>
      </c>
    </row>
    <row r="62" spans="1:23" s="9" customFormat="1" ht="80" x14ac:dyDescent="0.25">
      <c r="C62" s="9" t="s">
        <v>53</v>
      </c>
      <c r="D62" s="9" t="s">
        <v>31</v>
      </c>
      <c r="E62" s="9" t="s">
        <v>32</v>
      </c>
      <c r="F62" s="9" t="s">
        <v>33</v>
      </c>
      <c r="K62" s="9" t="str">
        <f>C62</f>
        <v>North Carolina</v>
      </c>
      <c r="L62" s="9" t="str">
        <f>D62</f>
        <v>No HS/HS graduate</v>
      </c>
      <c r="M62" s="9" t="str">
        <f>E62</f>
        <v>Some college/2 year graduate</v>
      </c>
      <c r="N62" s="9" t="str">
        <f>F62</f>
        <v>4 year graduate/Graduate degree</v>
      </c>
      <c r="S62" s="9" t="str">
        <f>K62</f>
        <v>North Carolina</v>
      </c>
      <c r="T62" s="9" t="str">
        <f>L62</f>
        <v>No HS/HS graduate</v>
      </c>
      <c r="U62" s="9" t="str">
        <f>M62</f>
        <v>Some college/2 year graduate</v>
      </c>
      <c r="V62" s="9" t="str">
        <f>N62</f>
        <v>4 year graduate/Graduate degree</v>
      </c>
    </row>
    <row r="63" spans="1:23" x14ac:dyDescent="0.25">
      <c r="A63" s="5" t="s">
        <v>100</v>
      </c>
      <c r="B63" s="5" t="s">
        <v>101</v>
      </c>
      <c r="C63" s="5">
        <v>165</v>
      </c>
      <c r="D63" s="5">
        <v>65</v>
      </c>
      <c r="E63" s="5">
        <v>45</v>
      </c>
      <c r="F63" s="5">
        <v>55</v>
      </c>
      <c r="J63" s="5" t="str">
        <f>B63</f>
        <v>Strongly agree</v>
      </c>
      <c r="K63" s="15">
        <f>C63/C68</f>
        <v>0.16516516516516516</v>
      </c>
      <c r="L63" s="15">
        <f>D63/D68</f>
        <v>0.18258426966292135</v>
      </c>
      <c r="M63" s="15">
        <f>E63/E68</f>
        <v>0.14802631578947367</v>
      </c>
      <c r="N63" s="15">
        <f>F63/F68</f>
        <v>0.16224188790560473</v>
      </c>
      <c r="O63" s="15"/>
      <c r="R63" s="5" t="s">
        <v>122</v>
      </c>
      <c r="S63" s="14">
        <f>K63+K64</f>
        <v>0.35435435435435436</v>
      </c>
      <c r="T63" s="14">
        <f>L63+L64</f>
        <v>0.3792134831460674</v>
      </c>
      <c r="U63" s="14">
        <f>M63+M64</f>
        <v>0.38157894736842102</v>
      </c>
      <c r="V63" s="14">
        <f>N63+N64</f>
        <v>0.30383480825958703</v>
      </c>
      <c r="W63" s="14"/>
    </row>
    <row r="64" spans="1:23" x14ac:dyDescent="0.25">
      <c r="B64" s="5" t="s">
        <v>102</v>
      </c>
      <c r="C64" s="5">
        <v>189</v>
      </c>
      <c r="D64" s="5">
        <v>70</v>
      </c>
      <c r="E64" s="5">
        <v>71</v>
      </c>
      <c r="F64" s="5">
        <v>48</v>
      </c>
      <c r="J64" s="5" t="str">
        <f t="shared" ref="J64:J67" si="4">B64</f>
        <v>Somewhat agree</v>
      </c>
      <c r="K64" s="15">
        <f>C64/C68</f>
        <v>0.1891891891891892</v>
      </c>
      <c r="L64" s="15">
        <f>D64/D68</f>
        <v>0.19662921348314608</v>
      </c>
      <c r="M64" s="15">
        <f>E64/E68</f>
        <v>0.23355263157894737</v>
      </c>
      <c r="N64" s="15">
        <f>F64/F68</f>
        <v>0.1415929203539823</v>
      </c>
      <c r="O64" s="15"/>
      <c r="R64" s="5" t="s">
        <v>103</v>
      </c>
      <c r="S64" s="14">
        <f>K65</f>
        <v>0.2022022022022022</v>
      </c>
      <c r="T64" s="14">
        <f>L65</f>
        <v>0.2612359550561798</v>
      </c>
      <c r="U64" s="14">
        <f>M65</f>
        <v>0.20065789473684212</v>
      </c>
      <c r="V64" s="14">
        <f>N65</f>
        <v>0.1415929203539823</v>
      </c>
      <c r="W64" s="14"/>
    </row>
    <row r="65" spans="1:23" x14ac:dyDescent="0.25">
      <c r="B65" s="5" t="s">
        <v>103</v>
      </c>
      <c r="C65" s="5">
        <v>202</v>
      </c>
      <c r="D65" s="5">
        <v>93</v>
      </c>
      <c r="E65" s="5">
        <v>61</v>
      </c>
      <c r="F65" s="5">
        <v>48</v>
      </c>
      <c r="J65" s="5" t="str">
        <f t="shared" si="4"/>
        <v>Neither agree nor disagree</v>
      </c>
      <c r="K65" s="15">
        <f>C65/C68</f>
        <v>0.2022022022022022</v>
      </c>
      <c r="L65" s="15">
        <f>D65/D68</f>
        <v>0.2612359550561798</v>
      </c>
      <c r="M65" s="15">
        <f>E65/E68</f>
        <v>0.20065789473684212</v>
      </c>
      <c r="N65" s="15">
        <f>F65/F68</f>
        <v>0.1415929203539823</v>
      </c>
      <c r="O65" s="15"/>
      <c r="R65" s="5" t="s">
        <v>123</v>
      </c>
      <c r="S65" s="14">
        <f>K66+K67</f>
        <v>0.44344344344344344</v>
      </c>
      <c r="T65" s="14">
        <f>L66+L67</f>
        <v>0.3595505617977528</v>
      </c>
      <c r="U65" s="14">
        <f>M66+M67</f>
        <v>0.41776315789473684</v>
      </c>
      <c r="V65" s="14">
        <f>N66+N67</f>
        <v>0.55457227138643073</v>
      </c>
      <c r="W65" s="14"/>
    </row>
    <row r="66" spans="1:23" x14ac:dyDescent="0.25">
      <c r="B66" s="5" t="s">
        <v>104</v>
      </c>
      <c r="C66" s="5">
        <v>116</v>
      </c>
      <c r="D66" s="5">
        <v>39</v>
      </c>
      <c r="E66" s="5">
        <v>34</v>
      </c>
      <c r="F66" s="5">
        <v>43</v>
      </c>
      <c r="J66" s="5" t="str">
        <f t="shared" si="4"/>
        <v>Somewhat disagree</v>
      </c>
      <c r="K66" s="15">
        <f>C66/C68</f>
        <v>0.11611611611611612</v>
      </c>
      <c r="L66" s="15">
        <f>D66/D68</f>
        <v>0.10955056179775281</v>
      </c>
      <c r="M66" s="15">
        <f>E66/E68</f>
        <v>0.1118421052631579</v>
      </c>
      <c r="N66" s="15">
        <f>F66/F68</f>
        <v>0.12684365781710916</v>
      </c>
      <c r="O66" s="15"/>
    </row>
    <row r="67" spans="1:23" x14ac:dyDescent="0.25">
      <c r="B67" s="5" t="s">
        <v>105</v>
      </c>
      <c r="C67" s="5">
        <v>327</v>
      </c>
      <c r="D67" s="5">
        <v>89</v>
      </c>
      <c r="E67" s="5">
        <v>93</v>
      </c>
      <c r="F67" s="5">
        <v>145</v>
      </c>
      <c r="J67" s="5" t="str">
        <f t="shared" si="4"/>
        <v>Strongly disagree</v>
      </c>
      <c r="K67" s="15">
        <f>C67/C68</f>
        <v>0.32732732732732733</v>
      </c>
      <c r="L67" s="15">
        <f>D67/D68</f>
        <v>0.25</v>
      </c>
      <c r="M67" s="15">
        <f>E67/E68</f>
        <v>0.30592105263157893</v>
      </c>
      <c r="N67" s="15">
        <f>F67/F68</f>
        <v>0.42772861356932151</v>
      </c>
      <c r="O67" s="15"/>
    </row>
    <row r="68" spans="1:23" x14ac:dyDescent="0.25">
      <c r="A68" s="5" t="s">
        <v>3</v>
      </c>
      <c r="C68" s="5">
        <v>999</v>
      </c>
      <c r="D68" s="5">
        <v>356</v>
      </c>
      <c r="E68" s="5">
        <v>304</v>
      </c>
      <c r="F68" s="5">
        <v>339</v>
      </c>
    </row>
    <row r="73" spans="1:23" x14ac:dyDescent="0.25">
      <c r="A73" s="5" t="s">
        <v>110</v>
      </c>
    </row>
    <row r="74" spans="1:23" x14ac:dyDescent="0.25">
      <c r="A74" s="5" t="s">
        <v>1</v>
      </c>
    </row>
    <row r="75" spans="1:23" x14ac:dyDescent="0.25">
      <c r="C75" s="5" t="s">
        <v>3</v>
      </c>
      <c r="D75" s="5" t="s">
        <v>35</v>
      </c>
    </row>
    <row r="76" spans="1:23" s="9" customFormat="1" ht="80" x14ac:dyDescent="0.25">
      <c r="C76" s="9" t="s">
        <v>53</v>
      </c>
      <c r="D76" s="9" t="s">
        <v>36</v>
      </c>
      <c r="E76" s="9" t="s">
        <v>37</v>
      </c>
      <c r="F76" s="9" t="s">
        <v>38</v>
      </c>
      <c r="K76" s="9" t="str">
        <f>C76</f>
        <v>North Carolina</v>
      </c>
      <c r="L76" s="9" t="str">
        <f>D76</f>
        <v>Boomer/Silent (born 1964 or prior)</v>
      </c>
      <c r="M76" s="9" t="str">
        <f>E76</f>
        <v>Generation X (born 1965-1980)</v>
      </c>
      <c r="N76" s="9" t="str">
        <f>F76</f>
        <v>Millennials/Generation Z (born 1981 or after)</v>
      </c>
      <c r="S76" s="9" t="str">
        <f>K76</f>
        <v>North Carolina</v>
      </c>
      <c r="T76" s="9" t="str">
        <f>L76</f>
        <v>Boomer/Silent (born 1964 or prior)</v>
      </c>
      <c r="U76" s="9" t="str">
        <f>M76</f>
        <v>Generation X (born 1965-1980)</v>
      </c>
      <c r="V76" s="9" t="str">
        <f>N76</f>
        <v>Millennials/Generation Z (born 1981 or after)</v>
      </c>
    </row>
    <row r="77" spans="1:23" x14ac:dyDescent="0.25">
      <c r="A77" s="5" t="s">
        <v>100</v>
      </c>
      <c r="B77" s="5" t="s">
        <v>101</v>
      </c>
      <c r="C77" s="5">
        <v>165</v>
      </c>
      <c r="D77" s="5">
        <v>66</v>
      </c>
      <c r="E77" s="5">
        <v>44</v>
      </c>
      <c r="F77" s="5">
        <v>55</v>
      </c>
      <c r="J77" s="5" t="str">
        <f>B77</f>
        <v>Strongly agree</v>
      </c>
      <c r="K77" s="15">
        <f>C77/C82</f>
        <v>0.16516516516516516</v>
      </c>
      <c r="L77" s="15">
        <f>D77/D82</f>
        <v>0.22680412371134021</v>
      </c>
      <c r="M77" s="15">
        <f>E77/E82</f>
        <v>0.17391304347826086</v>
      </c>
      <c r="N77" s="15">
        <f>F77/F82</f>
        <v>0.12087912087912088</v>
      </c>
      <c r="O77" s="15"/>
      <c r="R77" s="5" t="s">
        <v>122</v>
      </c>
      <c r="S77" s="14">
        <f>K77+K78</f>
        <v>0.35435435435435436</v>
      </c>
      <c r="T77" s="14">
        <f>L77+L78</f>
        <v>0.39862542955326463</v>
      </c>
      <c r="U77" s="14">
        <f>M77+M78</f>
        <v>0.33201581027667981</v>
      </c>
      <c r="V77" s="14">
        <f>N77+N78</f>
        <v>0.33846153846153848</v>
      </c>
      <c r="W77" s="14"/>
    </row>
    <row r="78" spans="1:23" x14ac:dyDescent="0.25">
      <c r="B78" s="5" t="s">
        <v>102</v>
      </c>
      <c r="C78" s="5">
        <v>189</v>
      </c>
      <c r="D78" s="5">
        <v>50</v>
      </c>
      <c r="E78" s="5">
        <v>40</v>
      </c>
      <c r="F78" s="5">
        <v>99</v>
      </c>
      <c r="J78" s="5" t="str">
        <f t="shared" ref="J78:J81" si="5">B78</f>
        <v>Somewhat agree</v>
      </c>
      <c r="K78" s="15">
        <f>C78/C82</f>
        <v>0.1891891891891892</v>
      </c>
      <c r="L78" s="15">
        <f>D78/D82</f>
        <v>0.1718213058419244</v>
      </c>
      <c r="M78" s="15">
        <f>E78/E82</f>
        <v>0.15810276679841898</v>
      </c>
      <c r="N78" s="15">
        <f>F78/F82</f>
        <v>0.21758241758241759</v>
      </c>
      <c r="O78" s="15"/>
      <c r="R78" s="5" t="s">
        <v>103</v>
      </c>
      <c r="S78" s="14">
        <f>K79</f>
        <v>0.20120120120120119</v>
      </c>
      <c r="T78" s="14">
        <f>L79</f>
        <v>0.17869415807560138</v>
      </c>
      <c r="U78" s="14">
        <f>M79</f>
        <v>0.19367588932806323</v>
      </c>
      <c r="V78" s="14">
        <f>N79</f>
        <v>0.21978021978021978</v>
      </c>
      <c r="W78" s="14"/>
    </row>
    <row r="79" spans="1:23" x14ac:dyDescent="0.25">
      <c r="B79" s="5" t="s">
        <v>103</v>
      </c>
      <c r="C79" s="5">
        <v>201</v>
      </c>
      <c r="D79" s="5">
        <v>52</v>
      </c>
      <c r="E79" s="5">
        <v>49</v>
      </c>
      <c r="F79" s="5">
        <v>100</v>
      </c>
      <c r="J79" s="5" t="str">
        <f t="shared" si="5"/>
        <v>Neither agree nor disagree</v>
      </c>
      <c r="K79" s="15">
        <f>C79/C82</f>
        <v>0.20120120120120119</v>
      </c>
      <c r="L79" s="15">
        <f>D79/D82</f>
        <v>0.17869415807560138</v>
      </c>
      <c r="M79" s="15">
        <f>E79/E82</f>
        <v>0.19367588932806323</v>
      </c>
      <c r="N79" s="15">
        <f>F79/F82</f>
        <v>0.21978021978021978</v>
      </c>
      <c r="O79" s="15"/>
      <c r="R79" s="5" t="s">
        <v>123</v>
      </c>
      <c r="S79" s="14">
        <f>K80+K81</f>
        <v>0.44444444444444442</v>
      </c>
      <c r="T79" s="14">
        <f>L80+L81</f>
        <v>0.42268041237113402</v>
      </c>
      <c r="U79" s="14">
        <f>M80+M81</f>
        <v>0.4743083003952569</v>
      </c>
      <c r="V79" s="14">
        <f>N80+N81</f>
        <v>0.44175824175824174</v>
      </c>
      <c r="W79" s="14"/>
    </row>
    <row r="80" spans="1:23" x14ac:dyDescent="0.25">
      <c r="B80" s="5" t="s">
        <v>104</v>
      </c>
      <c r="C80" s="5">
        <v>117</v>
      </c>
      <c r="D80" s="5">
        <v>40</v>
      </c>
      <c r="E80" s="5">
        <v>30</v>
      </c>
      <c r="F80" s="5">
        <v>47</v>
      </c>
      <c r="J80" s="5" t="str">
        <f t="shared" si="5"/>
        <v>Somewhat disagree</v>
      </c>
      <c r="K80" s="15">
        <f>C80/C82</f>
        <v>0.11711711711711711</v>
      </c>
      <c r="L80" s="15">
        <f>D80/D82</f>
        <v>0.13745704467353953</v>
      </c>
      <c r="M80" s="15">
        <f>E80/E82</f>
        <v>0.11857707509881422</v>
      </c>
      <c r="N80" s="15">
        <f>F80/F82</f>
        <v>0.10329670329670329</v>
      </c>
      <c r="O80" s="15"/>
    </row>
    <row r="81" spans="1:23" x14ac:dyDescent="0.25">
      <c r="B81" s="5" t="s">
        <v>105</v>
      </c>
      <c r="C81" s="5">
        <v>327</v>
      </c>
      <c r="D81" s="5">
        <v>83</v>
      </c>
      <c r="E81" s="5">
        <v>90</v>
      </c>
      <c r="F81" s="5">
        <v>154</v>
      </c>
      <c r="J81" s="5" t="str">
        <f t="shared" si="5"/>
        <v>Strongly disagree</v>
      </c>
      <c r="K81" s="15">
        <f>C81/C82</f>
        <v>0.32732732732732733</v>
      </c>
      <c r="L81" s="15">
        <f>D81/D82</f>
        <v>0.28522336769759449</v>
      </c>
      <c r="M81" s="15">
        <f>E81/E82</f>
        <v>0.35573122529644269</v>
      </c>
      <c r="N81" s="15">
        <f>F81/F82</f>
        <v>0.33846153846153848</v>
      </c>
      <c r="O81" s="15"/>
    </row>
    <row r="82" spans="1:23" x14ac:dyDescent="0.25">
      <c r="A82" s="5" t="s">
        <v>3</v>
      </c>
      <c r="C82" s="5">
        <v>999</v>
      </c>
      <c r="D82" s="5">
        <v>291</v>
      </c>
      <c r="E82" s="5">
        <v>253</v>
      </c>
      <c r="F82" s="5">
        <v>455</v>
      </c>
    </row>
    <row r="87" spans="1:23" x14ac:dyDescent="0.25">
      <c r="A87" s="5" t="s">
        <v>111</v>
      </c>
    </row>
    <row r="88" spans="1:23" x14ac:dyDescent="0.25">
      <c r="A88" s="5" t="s">
        <v>1</v>
      </c>
    </row>
    <row r="89" spans="1:23" x14ac:dyDescent="0.25">
      <c r="C89" s="5" t="s">
        <v>3</v>
      </c>
      <c r="D89" s="5" t="s">
        <v>40</v>
      </c>
    </row>
    <row r="90" spans="1:23" s="9" customFormat="1" ht="60" x14ac:dyDescent="0.25">
      <c r="C90" s="9" t="s">
        <v>53</v>
      </c>
      <c r="D90" s="9" t="s">
        <v>41</v>
      </c>
      <c r="E90" s="9" t="s">
        <v>42</v>
      </c>
      <c r="F90" s="9" t="s">
        <v>43</v>
      </c>
      <c r="G90" s="9" t="s">
        <v>44</v>
      </c>
      <c r="K90" s="9" t="str">
        <f>C90</f>
        <v>North Carolina</v>
      </c>
      <c r="L90" s="9" t="str">
        <f>D90</f>
        <v>Central Cities</v>
      </c>
      <c r="M90" s="9" t="str">
        <f>E90</f>
        <v>Urban County Suburbs</v>
      </c>
      <c r="N90" s="9" t="str">
        <f>F90</f>
        <v>Surrounding Suburban County</v>
      </c>
      <c r="O90" s="9" t="str">
        <f>G90</f>
        <v>Rural County</v>
      </c>
      <c r="S90" s="9" t="str">
        <f>K90</f>
        <v>North Carolina</v>
      </c>
      <c r="T90" s="9" t="str">
        <f>L90</f>
        <v>Central Cities</v>
      </c>
      <c r="U90" s="9" t="str">
        <f>M90</f>
        <v>Urban County Suburbs</v>
      </c>
      <c r="V90" s="9" t="str">
        <f>N90</f>
        <v>Surrounding Suburban County</v>
      </c>
      <c r="W90" s="9" t="str">
        <f>O90</f>
        <v>Rural County</v>
      </c>
    </row>
    <row r="91" spans="1:23" x14ac:dyDescent="0.25">
      <c r="A91" s="5" t="s">
        <v>100</v>
      </c>
      <c r="B91" s="5" t="s">
        <v>101</v>
      </c>
      <c r="C91" s="5">
        <v>165</v>
      </c>
      <c r="D91" s="5">
        <v>38</v>
      </c>
      <c r="E91" s="5">
        <v>44</v>
      </c>
      <c r="F91" s="5">
        <v>53</v>
      </c>
      <c r="G91" s="5">
        <v>30</v>
      </c>
      <c r="J91" s="5" t="str">
        <f>B91</f>
        <v>Strongly agree</v>
      </c>
      <c r="K91" s="15">
        <f>C91/C96</f>
        <v>0.16500000000000001</v>
      </c>
      <c r="L91" s="15">
        <f>D91/D96</f>
        <v>0.12218649517684887</v>
      </c>
      <c r="M91" s="15">
        <f>E91/E96</f>
        <v>0.18257261410788381</v>
      </c>
      <c r="N91" s="15">
        <f>F91/F96</f>
        <v>0.22083333333333333</v>
      </c>
      <c r="O91" s="15">
        <f>G91/G96</f>
        <v>0.14423076923076922</v>
      </c>
      <c r="R91" s="5" t="s">
        <v>122</v>
      </c>
      <c r="S91" s="14">
        <f>K91+K92</f>
        <v>0.35399999999999998</v>
      </c>
      <c r="T91" s="14">
        <f>L91+L92</f>
        <v>0.29903536977491962</v>
      </c>
      <c r="U91" s="14">
        <f>M91+M92</f>
        <v>0.34854771784232363</v>
      </c>
      <c r="V91" s="14">
        <f>N91+N92</f>
        <v>0.45416666666666666</v>
      </c>
      <c r="W91" s="14">
        <f>O91+O92</f>
        <v>0.32692307692307687</v>
      </c>
    </row>
    <row r="92" spans="1:23" x14ac:dyDescent="0.25">
      <c r="B92" s="5" t="s">
        <v>102</v>
      </c>
      <c r="C92" s="5">
        <v>189</v>
      </c>
      <c r="D92" s="5">
        <v>55</v>
      </c>
      <c r="E92" s="5">
        <v>40</v>
      </c>
      <c r="F92" s="5">
        <v>56</v>
      </c>
      <c r="G92" s="5">
        <v>38</v>
      </c>
      <c r="J92" s="5" t="str">
        <f t="shared" ref="J92:J95" si="6">B92</f>
        <v>Somewhat agree</v>
      </c>
      <c r="K92" s="15">
        <f>C92/C96</f>
        <v>0.189</v>
      </c>
      <c r="L92" s="15">
        <f>D92/D96</f>
        <v>0.17684887459807075</v>
      </c>
      <c r="M92" s="15">
        <f>E92/E96</f>
        <v>0.16597510373443983</v>
      </c>
      <c r="N92" s="15">
        <f>F92/F96</f>
        <v>0.23333333333333334</v>
      </c>
      <c r="O92" s="15">
        <f>G92/G96</f>
        <v>0.18269230769230768</v>
      </c>
      <c r="R92" s="5" t="s">
        <v>103</v>
      </c>
      <c r="S92" s="14">
        <f>K93</f>
        <v>0.20200000000000001</v>
      </c>
      <c r="T92" s="14">
        <f>L93</f>
        <v>0.20900321543408359</v>
      </c>
      <c r="U92" s="14">
        <f>M93</f>
        <v>0.19917012448132779</v>
      </c>
      <c r="V92" s="14">
        <f>N93</f>
        <v>0.17083333333333334</v>
      </c>
      <c r="W92" s="14">
        <f>O93</f>
        <v>0.23076923076923078</v>
      </c>
    </row>
    <row r="93" spans="1:23" x14ac:dyDescent="0.25">
      <c r="B93" s="5" t="s">
        <v>103</v>
      </c>
      <c r="C93" s="5">
        <v>202</v>
      </c>
      <c r="D93" s="5">
        <v>65</v>
      </c>
      <c r="E93" s="5">
        <v>48</v>
      </c>
      <c r="F93" s="5">
        <v>41</v>
      </c>
      <c r="G93" s="5">
        <v>48</v>
      </c>
      <c r="J93" s="5" t="str">
        <f t="shared" si="6"/>
        <v>Neither agree nor disagree</v>
      </c>
      <c r="K93" s="15">
        <f>C93/C96</f>
        <v>0.20200000000000001</v>
      </c>
      <c r="L93" s="15">
        <f>D93/D96</f>
        <v>0.20900321543408359</v>
      </c>
      <c r="M93" s="15">
        <f>E93/E96</f>
        <v>0.19917012448132779</v>
      </c>
      <c r="N93" s="15">
        <f>F93/F96</f>
        <v>0.17083333333333334</v>
      </c>
      <c r="O93" s="15">
        <f>G93/G96</f>
        <v>0.23076923076923078</v>
      </c>
      <c r="R93" s="5" t="s">
        <v>123</v>
      </c>
      <c r="S93" s="14">
        <f>K94+K95</f>
        <v>0.44400000000000001</v>
      </c>
      <c r="T93" s="14">
        <f>L94+L95</f>
        <v>0.49196141479099681</v>
      </c>
      <c r="U93" s="14">
        <f>M94+M95</f>
        <v>0.45228215767634855</v>
      </c>
      <c r="V93" s="14">
        <f>N94+N95</f>
        <v>0.375</v>
      </c>
      <c r="W93" s="14">
        <f>O94+O95</f>
        <v>0.44230769230769229</v>
      </c>
    </row>
    <row r="94" spans="1:23" x14ac:dyDescent="0.25">
      <c r="B94" s="5" t="s">
        <v>104</v>
      </c>
      <c r="C94" s="5">
        <v>117</v>
      </c>
      <c r="D94" s="5">
        <v>31</v>
      </c>
      <c r="E94" s="5">
        <v>34</v>
      </c>
      <c r="F94" s="5">
        <v>28</v>
      </c>
      <c r="G94" s="5">
        <v>24</v>
      </c>
      <c r="J94" s="5" t="str">
        <f t="shared" si="6"/>
        <v>Somewhat disagree</v>
      </c>
      <c r="K94" s="15">
        <f>C94/C96</f>
        <v>0.11700000000000001</v>
      </c>
      <c r="L94" s="15">
        <f>D94/D96</f>
        <v>9.9678456591639875E-2</v>
      </c>
      <c r="M94" s="15">
        <f>E94/E96</f>
        <v>0.14107883817427386</v>
      </c>
      <c r="N94" s="15">
        <f>F94/F96</f>
        <v>0.11666666666666667</v>
      </c>
      <c r="O94" s="15">
        <f>G94/G96</f>
        <v>0.11538461538461539</v>
      </c>
    </row>
    <row r="95" spans="1:23" x14ac:dyDescent="0.25">
      <c r="B95" s="5" t="s">
        <v>105</v>
      </c>
      <c r="C95" s="5">
        <v>327</v>
      </c>
      <c r="D95" s="5">
        <v>122</v>
      </c>
      <c r="E95" s="5">
        <v>75</v>
      </c>
      <c r="F95" s="5">
        <v>62</v>
      </c>
      <c r="G95" s="5">
        <v>68</v>
      </c>
      <c r="J95" s="5" t="str">
        <f t="shared" si="6"/>
        <v>Strongly disagree</v>
      </c>
      <c r="K95" s="15">
        <f>C95/C96</f>
        <v>0.32700000000000001</v>
      </c>
      <c r="L95" s="15">
        <f>D95/D96</f>
        <v>0.39228295819935693</v>
      </c>
      <c r="M95" s="15">
        <f>E95/E96</f>
        <v>0.31120331950207469</v>
      </c>
      <c r="N95" s="15">
        <f>F95/F96</f>
        <v>0.25833333333333336</v>
      </c>
      <c r="O95" s="15">
        <f>G95/G96</f>
        <v>0.32692307692307693</v>
      </c>
    </row>
    <row r="96" spans="1:23" x14ac:dyDescent="0.25">
      <c r="A96" s="5" t="s">
        <v>3</v>
      </c>
      <c r="C96" s="5">
        <v>1000</v>
      </c>
      <c r="D96" s="5">
        <v>311</v>
      </c>
      <c r="E96" s="5">
        <v>241</v>
      </c>
      <c r="F96" s="5">
        <v>240</v>
      </c>
      <c r="G96" s="5">
        <v>208</v>
      </c>
    </row>
    <row r="101" spans="1:23" x14ac:dyDescent="0.25">
      <c r="A101" s="5" t="s">
        <v>112</v>
      </c>
    </row>
    <row r="102" spans="1:23" x14ac:dyDescent="0.25">
      <c r="A102" s="5" t="s">
        <v>1</v>
      </c>
    </row>
    <row r="103" spans="1:23" x14ac:dyDescent="0.25">
      <c r="C103" s="5" t="s">
        <v>3</v>
      </c>
      <c r="D103" s="5" t="s">
        <v>46</v>
      </c>
    </row>
    <row r="104" spans="1:23" s="9" customFormat="1" ht="80" x14ac:dyDescent="0.25">
      <c r="C104" s="9" t="s">
        <v>53</v>
      </c>
      <c r="D104" s="9" t="s">
        <v>47</v>
      </c>
      <c r="E104" s="9" t="s">
        <v>48</v>
      </c>
      <c r="F104" s="9" t="s">
        <v>49</v>
      </c>
      <c r="G104" s="9" t="s">
        <v>50</v>
      </c>
      <c r="K104" s="9" t="str">
        <f>C104</f>
        <v>North Carolina</v>
      </c>
      <c r="L104" s="9" t="str">
        <f>D104</f>
        <v>Voted for Donald Trump in 2024</v>
      </c>
      <c r="M104" s="9" t="str">
        <f>E104</f>
        <v>Voted for Kamala Harris in 2024</v>
      </c>
      <c r="N104" s="9" t="str">
        <f>F104</f>
        <v>Voted third party in 2024</v>
      </c>
      <c r="O104" s="9" t="str">
        <f>G104</f>
        <v>Didn't vote in 2024</v>
      </c>
      <c r="S104" s="9" t="str">
        <f>K104</f>
        <v>North Carolina</v>
      </c>
      <c r="T104" s="9" t="str">
        <f>L104</f>
        <v>Voted for Donald Trump in 2024</v>
      </c>
      <c r="U104" s="9" t="str">
        <f>M104</f>
        <v>Voted for Kamala Harris in 2024</v>
      </c>
      <c r="V104" s="9" t="str">
        <f>N104</f>
        <v>Voted third party in 2024</v>
      </c>
      <c r="W104" s="9" t="str">
        <f>O104</f>
        <v>Didn't vote in 2024</v>
      </c>
    </row>
    <row r="105" spans="1:23" x14ac:dyDescent="0.25">
      <c r="A105" s="5" t="s">
        <v>100</v>
      </c>
      <c r="B105" s="5" t="s">
        <v>101</v>
      </c>
      <c r="C105" s="5">
        <v>165</v>
      </c>
      <c r="D105" s="5">
        <v>127</v>
      </c>
      <c r="E105" s="5">
        <v>9</v>
      </c>
      <c r="F105" s="5">
        <v>0</v>
      </c>
      <c r="G105" s="5">
        <v>29</v>
      </c>
      <c r="J105" s="5" t="str">
        <f>B105</f>
        <v>Strongly agree</v>
      </c>
      <c r="K105" s="15">
        <f>C105/C110</f>
        <v>0.16467065868263472</v>
      </c>
      <c r="L105" s="15">
        <f>D105/D110</f>
        <v>0.34139784946236557</v>
      </c>
      <c r="M105" s="15">
        <f>E105/E110</f>
        <v>2.5000000000000001E-2</v>
      </c>
      <c r="N105" s="15">
        <f>F105/F110</f>
        <v>0</v>
      </c>
      <c r="O105" s="15">
        <f>G105/G110</f>
        <v>0.11026615969581749</v>
      </c>
      <c r="R105" s="5" t="s">
        <v>122</v>
      </c>
      <c r="S105" s="14">
        <f>K105+K106</f>
        <v>0.35429141716566864</v>
      </c>
      <c r="T105" s="14">
        <f>L105+L106</f>
        <v>0.65860215053763438</v>
      </c>
      <c r="U105" s="14">
        <f>M105+M106</f>
        <v>0.1138888888888889</v>
      </c>
      <c r="V105" s="14">
        <f>N105+N106</f>
        <v>0.14285714285714285</v>
      </c>
      <c r="W105" s="14">
        <f>O105+O106</f>
        <v>0.2585551330798479</v>
      </c>
    </row>
    <row r="106" spans="1:23" x14ac:dyDescent="0.25">
      <c r="B106" s="5" t="s">
        <v>102</v>
      </c>
      <c r="C106" s="5">
        <v>190</v>
      </c>
      <c r="D106" s="5">
        <v>118</v>
      </c>
      <c r="E106" s="5">
        <v>32</v>
      </c>
      <c r="F106" s="5">
        <v>1</v>
      </c>
      <c r="G106" s="5">
        <v>39</v>
      </c>
      <c r="J106" s="5" t="str">
        <f t="shared" ref="J106:J109" si="7">B106</f>
        <v>Somewhat agree</v>
      </c>
      <c r="K106" s="15">
        <f>C106/C110</f>
        <v>0.18962075848303392</v>
      </c>
      <c r="L106" s="15">
        <f>D106/D110</f>
        <v>0.31720430107526881</v>
      </c>
      <c r="M106" s="15">
        <f>E106/E110</f>
        <v>8.8888888888888892E-2</v>
      </c>
      <c r="N106" s="15">
        <f>F106/F110</f>
        <v>0.14285714285714285</v>
      </c>
      <c r="O106" s="15">
        <f>G106/G110</f>
        <v>0.14828897338403041</v>
      </c>
      <c r="R106" s="5" t="s">
        <v>103</v>
      </c>
      <c r="S106" s="14">
        <f>K107</f>
        <v>0.20159680638722555</v>
      </c>
      <c r="T106" s="14">
        <f>L107</f>
        <v>0.18817204301075269</v>
      </c>
      <c r="U106" s="14">
        <f>M107</f>
        <v>0.14166666666666666</v>
      </c>
      <c r="V106" s="14">
        <f>N107</f>
        <v>0.2857142857142857</v>
      </c>
      <c r="W106" s="14">
        <f>O107</f>
        <v>0.30038022813688214</v>
      </c>
    </row>
    <row r="107" spans="1:23" x14ac:dyDescent="0.25">
      <c r="B107" s="5" t="s">
        <v>103</v>
      </c>
      <c r="C107" s="5">
        <v>202</v>
      </c>
      <c r="D107" s="5">
        <v>70</v>
      </c>
      <c r="E107" s="5">
        <v>51</v>
      </c>
      <c r="F107" s="5">
        <v>2</v>
      </c>
      <c r="G107" s="5">
        <v>79</v>
      </c>
      <c r="J107" s="5" t="str">
        <f t="shared" si="7"/>
        <v>Neither agree nor disagree</v>
      </c>
      <c r="K107" s="15">
        <f>C107/C110</f>
        <v>0.20159680638722555</v>
      </c>
      <c r="L107" s="15">
        <f>D107/D110</f>
        <v>0.18817204301075269</v>
      </c>
      <c r="M107" s="15">
        <f>E107/E110</f>
        <v>0.14166666666666666</v>
      </c>
      <c r="N107" s="15">
        <f>F107/F110</f>
        <v>0.2857142857142857</v>
      </c>
      <c r="O107" s="15">
        <f>G107/G110</f>
        <v>0.30038022813688214</v>
      </c>
      <c r="R107" s="5" t="s">
        <v>123</v>
      </c>
      <c r="S107" s="14">
        <f>K108+K109</f>
        <v>0.44411177644710581</v>
      </c>
      <c r="T107" s="14">
        <f>L108+L109</f>
        <v>0.15322580645161291</v>
      </c>
      <c r="U107" s="14">
        <f>M108+M109</f>
        <v>0.74444444444444446</v>
      </c>
      <c r="V107" s="14">
        <f>N108+N109</f>
        <v>0.5714285714285714</v>
      </c>
      <c r="W107" s="14">
        <f>O108+O109</f>
        <v>0.44106463878326996</v>
      </c>
    </row>
    <row r="108" spans="1:23" x14ac:dyDescent="0.25">
      <c r="B108" s="5" t="s">
        <v>104</v>
      </c>
      <c r="C108" s="5">
        <v>118</v>
      </c>
      <c r="D108" s="5">
        <v>36</v>
      </c>
      <c r="E108" s="5">
        <v>50</v>
      </c>
      <c r="F108" s="5">
        <v>2</v>
      </c>
      <c r="G108" s="5">
        <v>30</v>
      </c>
      <c r="J108" s="5" t="str">
        <f t="shared" si="7"/>
        <v>Somewhat disagree</v>
      </c>
      <c r="K108" s="15">
        <f>C108/C110</f>
        <v>0.11776447105788423</v>
      </c>
      <c r="L108" s="15">
        <f>D108/D110</f>
        <v>9.6774193548387094E-2</v>
      </c>
      <c r="M108" s="15">
        <f>E108/E110</f>
        <v>0.1388888888888889</v>
      </c>
      <c r="N108" s="15">
        <f>F108/F110</f>
        <v>0.2857142857142857</v>
      </c>
      <c r="O108" s="15">
        <f>G108/G110</f>
        <v>0.11406844106463879</v>
      </c>
    </row>
    <row r="109" spans="1:23" x14ac:dyDescent="0.25">
      <c r="B109" s="5" t="s">
        <v>105</v>
      </c>
      <c r="C109" s="5">
        <v>327</v>
      </c>
      <c r="D109" s="5">
        <v>21</v>
      </c>
      <c r="E109" s="5">
        <v>218</v>
      </c>
      <c r="F109" s="5">
        <v>2</v>
      </c>
      <c r="G109" s="5">
        <v>86</v>
      </c>
      <c r="J109" s="5" t="str">
        <f t="shared" si="7"/>
        <v>Strongly disagree</v>
      </c>
      <c r="K109" s="15">
        <f>C109/C110</f>
        <v>0.32634730538922158</v>
      </c>
      <c r="L109" s="15">
        <f>D109/D110</f>
        <v>5.6451612903225805E-2</v>
      </c>
      <c r="M109" s="15">
        <f>E109/E110</f>
        <v>0.60555555555555551</v>
      </c>
      <c r="N109" s="15">
        <f>F109/F110</f>
        <v>0.2857142857142857</v>
      </c>
      <c r="O109" s="15">
        <f>G109/G110</f>
        <v>0.3269961977186312</v>
      </c>
    </row>
    <row r="110" spans="1:23" x14ac:dyDescent="0.25">
      <c r="A110" s="5" t="s">
        <v>3</v>
      </c>
      <c r="C110" s="5">
        <v>1002</v>
      </c>
      <c r="D110" s="5">
        <v>372</v>
      </c>
      <c r="E110" s="5">
        <v>360</v>
      </c>
      <c r="F110" s="5">
        <v>7</v>
      </c>
      <c r="G110" s="5">
        <v>263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99D6-E296-054F-8326-90C1A6826F8D}">
  <dimension ref="A1:W110"/>
  <sheetViews>
    <sheetView workbookViewId="0">
      <selection activeCell="E3" sqref="E3"/>
    </sheetView>
  </sheetViews>
  <sheetFormatPr baseColWidth="10" defaultRowHeight="19" x14ac:dyDescent="0.25"/>
  <cols>
    <col min="1" max="1" width="10.83203125" style="5"/>
    <col min="2" max="2" width="26.5" style="5" customWidth="1"/>
    <col min="3" max="3" width="10.83203125" style="5"/>
    <col min="4" max="7" width="15" style="5" customWidth="1"/>
    <col min="8" max="9" width="10.83203125" style="5"/>
    <col min="10" max="10" width="24.83203125" style="5" customWidth="1"/>
    <col min="11" max="11" width="10.83203125" style="5"/>
    <col min="12" max="15" width="15" style="5" customWidth="1"/>
    <col min="16" max="17" width="10.83203125" style="5"/>
    <col min="18" max="18" width="23.83203125" style="5" customWidth="1"/>
    <col min="19" max="19" width="10.83203125" style="5"/>
    <col min="20" max="22" width="13.33203125" style="5" customWidth="1"/>
    <col min="23" max="16384" width="10.83203125" style="5"/>
  </cols>
  <sheetData>
    <row r="1" spans="1:23" x14ac:dyDescent="0.25">
      <c r="A1" s="6" t="s">
        <v>274</v>
      </c>
    </row>
    <row r="3" spans="1:23" x14ac:dyDescent="0.25">
      <c r="A3" s="5" t="s">
        <v>113</v>
      </c>
    </row>
    <row r="4" spans="1:23" x14ac:dyDescent="0.25">
      <c r="A4" s="5" t="s">
        <v>1</v>
      </c>
    </row>
    <row r="5" spans="1:23" x14ac:dyDescent="0.25">
      <c r="C5" s="5" t="s">
        <v>3</v>
      </c>
      <c r="D5" s="5" t="s">
        <v>2</v>
      </c>
    </row>
    <row r="6" spans="1:23" s="9" customFormat="1" ht="60" x14ac:dyDescent="0.25">
      <c r="C6" s="9" t="s">
        <v>53</v>
      </c>
      <c r="D6" s="9" t="s">
        <v>4</v>
      </c>
      <c r="E6" s="9" t="s">
        <v>5</v>
      </c>
      <c r="F6" s="9" t="s">
        <v>6</v>
      </c>
      <c r="G6" s="9" t="s">
        <v>7</v>
      </c>
      <c r="K6" s="9" t="str">
        <f>C6</f>
        <v>North Carolina</v>
      </c>
      <c r="L6" s="9" t="str">
        <f>D6</f>
        <v>Democratic Self-Identification</v>
      </c>
      <c r="M6" s="9" t="str">
        <f>E6</f>
        <v>Independent Self-Identification</v>
      </c>
      <c r="N6" s="9" t="str">
        <f>F6</f>
        <v>Republican Self-Identification</v>
      </c>
      <c r="O6" s="9" t="str">
        <f>G6</f>
        <v>Other/Not Sure</v>
      </c>
      <c r="S6" s="9" t="str">
        <f>K6</f>
        <v>North Carolina</v>
      </c>
      <c r="T6" s="9" t="str">
        <f>L6</f>
        <v>Democratic Self-Identification</v>
      </c>
      <c r="U6" s="9" t="str">
        <f>M6</f>
        <v>Independent Self-Identification</v>
      </c>
      <c r="V6" s="9" t="str">
        <f>N6</f>
        <v>Republican Self-Identification</v>
      </c>
      <c r="W6" s="9" t="str">
        <f>O6</f>
        <v>Other/Not Sure</v>
      </c>
    </row>
    <row r="7" spans="1:23" x14ac:dyDescent="0.25">
      <c r="A7" s="5" t="s">
        <v>114</v>
      </c>
      <c r="B7" s="5" t="s">
        <v>101</v>
      </c>
      <c r="C7" s="5">
        <v>103</v>
      </c>
      <c r="D7" s="5">
        <v>39</v>
      </c>
      <c r="E7" s="5">
        <v>13</v>
      </c>
      <c r="F7" s="5">
        <v>46</v>
      </c>
      <c r="G7" s="5">
        <v>5</v>
      </c>
      <c r="J7" s="5" t="str">
        <f>B7</f>
        <v>Strongly agree</v>
      </c>
      <c r="K7" s="15">
        <f>C7/C12</f>
        <v>0.10279441117764471</v>
      </c>
      <c r="L7" s="15">
        <f>D7/D12</f>
        <v>0.12149532710280374</v>
      </c>
      <c r="M7" s="15">
        <f>E7/E12</f>
        <v>4.0752351097178681E-2</v>
      </c>
      <c r="N7" s="15">
        <f>F7/F12</f>
        <v>0.15384615384615385</v>
      </c>
      <c r="O7" s="15">
        <f>G7/G12</f>
        <v>7.9365079365079361E-2</v>
      </c>
      <c r="R7" s="5" t="s">
        <v>122</v>
      </c>
      <c r="S7" s="14">
        <f>K7+K8</f>
        <v>0.25848303393213573</v>
      </c>
      <c r="T7" s="14">
        <f>L7+L8</f>
        <v>0.23052959501557632</v>
      </c>
      <c r="U7" s="14">
        <f>M7+M8</f>
        <v>0.15047021943573669</v>
      </c>
      <c r="V7" s="14">
        <f>N7+N8</f>
        <v>0.43478260869565216</v>
      </c>
      <c r="W7" s="14">
        <f>O7+O8</f>
        <v>0.1111111111111111</v>
      </c>
    </row>
    <row r="8" spans="1:23" x14ac:dyDescent="0.25">
      <c r="B8" s="5" t="s">
        <v>102</v>
      </c>
      <c r="C8" s="5">
        <v>156</v>
      </c>
      <c r="D8" s="5">
        <v>35</v>
      </c>
      <c r="E8" s="5">
        <v>35</v>
      </c>
      <c r="F8" s="5">
        <v>84</v>
      </c>
      <c r="G8" s="5">
        <v>2</v>
      </c>
      <c r="J8" s="5" t="str">
        <f t="shared" ref="J8:J11" si="0">B8</f>
        <v>Somewhat agree</v>
      </c>
      <c r="K8" s="15">
        <f>C8/C12</f>
        <v>0.15568862275449102</v>
      </c>
      <c r="L8" s="15">
        <f>D8/D12</f>
        <v>0.10903426791277258</v>
      </c>
      <c r="M8" s="15">
        <f>E8/E12</f>
        <v>0.109717868338558</v>
      </c>
      <c r="N8" s="15">
        <f>F8/F12</f>
        <v>0.28093645484949831</v>
      </c>
      <c r="O8" s="15">
        <f>G8/G12</f>
        <v>3.1746031746031744E-2</v>
      </c>
      <c r="R8" s="5" t="s">
        <v>103</v>
      </c>
      <c r="S8" s="14">
        <f>K9</f>
        <v>0.19860279441117765</v>
      </c>
      <c r="T8" s="14">
        <f>L9</f>
        <v>0.13395638629283488</v>
      </c>
      <c r="U8" s="14">
        <f>M9</f>
        <v>0.19122257053291536</v>
      </c>
      <c r="V8" s="14">
        <f>N9</f>
        <v>0.25418060200668896</v>
      </c>
      <c r="W8" s="14">
        <f>O9</f>
        <v>0.30158730158730157</v>
      </c>
    </row>
    <row r="9" spans="1:23" x14ac:dyDescent="0.25">
      <c r="B9" s="5" t="s">
        <v>103</v>
      </c>
      <c r="C9" s="5">
        <v>199</v>
      </c>
      <c r="D9" s="5">
        <v>43</v>
      </c>
      <c r="E9" s="5">
        <v>61</v>
      </c>
      <c r="F9" s="5">
        <v>76</v>
      </c>
      <c r="G9" s="5">
        <v>19</v>
      </c>
      <c r="J9" s="5" t="str">
        <f t="shared" si="0"/>
        <v>Neither agree nor disagree</v>
      </c>
      <c r="K9" s="15">
        <f>C9/C12</f>
        <v>0.19860279441117765</v>
      </c>
      <c r="L9" s="15">
        <f>D9/D12</f>
        <v>0.13395638629283488</v>
      </c>
      <c r="M9" s="15">
        <f>E9/E12</f>
        <v>0.19122257053291536</v>
      </c>
      <c r="N9" s="15">
        <f>F9/F12</f>
        <v>0.25418060200668896</v>
      </c>
      <c r="O9" s="15">
        <f>G9/G12</f>
        <v>0.30158730158730157</v>
      </c>
      <c r="R9" s="5" t="s">
        <v>123</v>
      </c>
      <c r="S9" s="14">
        <f>K10+K11</f>
        <v>0.54291417165668665</v>
      </c>
      <c r="T9" s="14">
        <f>L10+L11</f>
        <v>0.63551401869158874</v>
      </c>
      <c r="U9" s="14">
        <f>M10+M11</f>
        <v>0.65830721003134796</v>
      </c>
      <c r="V9" s="14">
        <f>N10+N11</f>
        <v>0.31103678929765888</v>
      </c>
      <c r="W9" s="14">
        <f>O10+O11</f>
        <v>0.58730158730158721</v>
      </c>
    </row>
    <row r="10" spans="1:23" x14ac:dyDescent="0.25">
      <c r="B10" s="5" t="s">
        <v>104</v>
      </c>
      <c r="C10" s="5">
        <v>143</v>
      </c>
      <c r="D10" s="5">
        <v>37</v>
      </c>
      <c r="E10" s="5">
        <v>40</v>
      </c>
      <c r="F10" s="5">
        <v>61</v>
      </c>
      <c r="G10" s="5">
        <v>5</v>
      </c>
      <c r="J10" s="5" t="str">
        <f t="shared" si="0"/>
        <v>Somewhat disagree</v>
      </c>
      <c r="K10" s="15">
        <f>C10/C12</f>
        <v>0.14271457085828343</v>
      </c>
      <c r="L10" s="15">
        <f>D10/D12</f>
        <v>0.11526479750778816</v>
      </c>
      <c r="M10" s="15">
        <f>E10/E12</f>
        <v>0.12539184952978055</v>
      </c>
      <c r="N10" s="15">
        <f>F10/F12</f>
        <v>0.20401337792642141</v>
      </c>
      <c r="O10" s="15">
        <f>G10/G12</f>
        <v>7.9365079365079361E-2</v>
      </c>
    </row>
    <row r="11" spans="1:23" x14ac:dyDescent="0.25">
      <c r="B11" s="5" t="s">
        <v>105</v>
      </c>
      <c r="C11" s="5">
        <v>401</v>
      </c>
      <c r="D11" s="5">
        <v>167</v>
      </c>
      <c r="E11" s="5">
        <v>170</v>
      </c>
      <c r="F11" s="5">
        <v>32</v>
      </c>
      <c r="G11" s="5">
        <v>32</v>
      </c>
      <c r="J11" s="5" t="str">
        <f t="shared" si="0"/>
        <v>Strongly disagree</v>
      </c>
      <c r="K11" s="15">
        <f>C11/C12</f>
        <v>0.40019960079840322</v>
      </c>
      <c r="L11" s="15">
        <f>D11/D12</f>
        <v>0.52024922118380057</v>
      </c>
      <c r="M11" s="15">
        <f>E11/E12</f>
        <v>0.5329153605015674</v>
      </c>
      <c r="N11" s="15">
        <f>F11/F12</f>
        <v>0.10702341137123746</v>
      </c>
      <c r="O11" s="15">
        <f>G11/G12</f>
        <v>0.50793650793650791</v>
      </c>
    </row>
    <row r="12" spans="1:23" x14ac:dyDescent="0.25">
      <c r="A12" s="5" t="s">
        <v>3</v>
      </c>
      <c r="C12" s="5">
        <v>1002</v>
      </c>
      <c r="D12" s="5">
        <v>321</v>
      </c>
      <c r="E12" s="5">
        <v>319</v>
      </c>
      <c r="F12" s="5">
        <v>299</v>
      </c>
      <c r="G12" s="5">
        <v>63</v>
      </c>
    </row>
    <row r="17" spans="1:23" x14ac:dyDescent="0.25">
      <c r="A17" s="5" t="s">
        <v>115</v>
      </c>
    </row>
    <row r="18" spans="1:23" x14ac:dyDescent="0.25">
      <c r="A18" s="5" t="s">
        <v>1</v>
      </c>
    </row>
    <row r="19" spans="1:23" x14ac:dyDescent="0.25">
      <c r="C19" s="5" t="s">
        <v>3</v>
      </c>
      <c r="D19" s="5" t="s">
        <v>15</v>
      </c>
    </row>
    <row r="20" spans="1:23" s="9" customFormat="1" ht="40" x14ac:dyDescent="0.25">
      <c r="C20" s="9" t="s">
        <v>53</v>
      </c>
      <c r="D20" s="9" t="s">
        <v>16</v>
      </c>
      <c r="E20" s="9" t="s">
        <v>17</v>
      </c>
      <c r="F20" s="9" t="s">
        <v>18</v>
      </c>
      <c r="G20" s="9" t="s">
        <v>19</v>
      </c>
      <c r="K20" s="9" t="str">
        <f>C20</f>
        <v>North Carolina</v>
      </c>
      <c r="L20" s="9" t="str">
        <f>D20</f>
        <v>Liberal (very)</v>
      </c>
      <c r="M20" s="9" t="str">
        <f>E20</f>
        <v>Moderate</v>
      </c>
      <c r="N20" s="9" t="str">
        <f>F20</f>
        <v>Conservative (very)</v>
      </c>
      <c r="O20" s="9" t="str">
        <f>G20</f>
        <v>Not sure</v>
      </c>
      <c r="S20" s="9" t="str">
        <f>K20</f>
        <v>North Carolina</v>
      </c>
      <c r="T20" s="9" t="str">
        <f>L20</f>
        <v>Liberal (very)</v>
      </c>
      <c r="U20" s="9" t="str">
        <f>M20</f>
        <v>Moderate</v>
      </c>
      <c r="V20" s="9" t="str">
        <f>N20</f>
        <v>Conservative (very)</v>
      </c>
      <c r="W20" s="9" t="str">
        <f>O20</f>
        <v>Not sure</v>
      </c>
    </row>
    <row r="21" spans="1:23" x14ac:dyDescent="0.25">
      <c r="A21" s="5" t="s">
        <v>114</v>
      </c>
      <c r="B21" s="5" t="s">
        <v>101</v>
      </c>
      <c r="C21" s="5">
        <v>102</v>
      </c>
      <c r="D21" s="5">
        <v>16</v>
      </c>
      <c r="E21" s="5">
        <v>38</v>
      </c>
      <c r="F21" s="5">
        <v>48</v>
      </c>
      <c r="G21" s="5">
        <v>0</v>
      </c>
      <c r="J21" s="5" t="str">
        <f>B21</f>
        <v>Strongly agree</v>
      </c>
      <c r="K21" s="15">
        <f>C21/C26</f>
        <v>0.10199999999999999</v>
      </c>
      <c r="L21" s="15">
        <f>D21/D26</f>
        <v>6.3492063492063489E-2</v>
      </c>
      <c r="M21" s="15">
        <f>E21/E26</f>
        <v>0.10919540229885058</v>
      </c>
      <c r="N21" s="15">
        <f>F21/F26</f>
        <v>0.14860681114551083</v>
      </c>
      <c r="O21" s="15">
        <f>G21/G26</f>
        <v>0</v>
      </c>
      <c r="R21" s="5" t="s">
        <v>122</v>
      </c>
      <c r="S21" s="14">
        <f>K21+K22</f>
        <v>0.25900000000000001</v>
      </c>
      <c r="T21" s="14">
        <f>L21+L22</f>
        <v>0.1388888888888889</v>
      </c>
      <c r="U21" s="14">
        <f>M21+M22</f>
        <v>0.25</v>
      </c>
      <c r="V21" s="14">
        <f>N21+N22</f>
        <v>0.41795665634674922</v>
      </c>
      <c r="W21" s="14">
        <f>O21+O22</f>
        <v>2.5974025974025976E-2</v>
      </c>
    </row>
    <row r="22" spans="1:23" x14ac:dyDescent="0.25">
      <c r="B22" s="5" t="s">
        <v>102</v>
      </c>
      <c r="C22" s="5">
        <v>157</v>
      </c>
      <c r="D22" s="5">
        <v>19</v>
      </c>
      <c r="E22" s="5">
        <v>49</v>
      </c>
      <c r="F22" s="5">
        <v>87</v>
      </c>
      <c r="G22" s="5">
        <v>2</v>
      </c>
      <c r="J22" s="5" t="str">
        <f t="shared" ref="J22:J25" si="1">B22</f>
        <v>Somewhat agree</v>
      </c>
      <c r="K22" s="15">
        <f>C22/C26</f>
        <v>0.157</v>
      </c>
      <c r="L22" s="15">
        <f>D22/D26</f>
        <v>7.5396825396825393E-2</v>
      </c>
      <c r="M22" s="15">
        <f>E22/E26</f>
        <v>0.14080459770114942</v>
      </c>
      <c r="N22" s="15">
        <f>F22/F26</f>
        <v>0.26934984520123839</v>
      </c>
      <c r="O22" s="15">
        <f>G22/G26</f>
        <v>2.5974025974025976E-2</v>
      </c>
      <c r="R22" s="5" t="s">
        <v>103</v>
      </c>
      <c r="S22" s="14">
        <f>K23</f>
        <v>0.19800000000000001</v>
      </c>
      <c r="T22" s="14">
        <f>L23</f>
        <v>8.7301587301587297E-2</v>
      </c>
      <c r="U22" s="14">
        <f>M23</f>
        <v>0.19252873563218389</v>
      </c>
      <c r="V22" s="14">
        <f>N23</f>
        <v>0.23219814241486067</v>
      </c>
      <c r="W22" s="14">
        <f>O23</f>
        <v>0.44155844155844154</v>
      </c>
    </row>
    <row r="23" spans="1:23" x14ac:dyDescent="0.25">
      <c r="B23" s="5" t="s">
        <v>103</v>
      </c>
      <c r="C23" s="5">
        <v>198</v>
      </c>
      <c r="D23" s="5">
        <v>22</v>
      </c>
      <c r="E23" s="5">
        <v>67</v>
      </c>
      <c r="F23" s="5">
        <v>75</v>
      </c>
      <c r="G23" s="5">
        <v>34</v>
      </c>
      <c r="J23" s="5" t="str">
        <f t="shared" si="1"/>
        <v>Neither agree nor disagree</v>
      </c>
      <c r="K23" s="15">
        <f>C23/C26</f>
        <v>0.19800000000000001</v>
      </c>
      <c r="L23" s="15">
        <f>D23/D26</f>
        <v>8.7301587301587297E-2</v>
      </c>
      <c r="M23" s="15">
        <f>E23/E26</f>
        <v>0.19252873563218389</v>
      </c>
      <c r="N23" s="15">
        <f>F23/F26</f>
        <v>0.23219814241486067</v>
      </c>
      <c r="O23" s="15">
        <f>G23/G26</f>
        <v>0.44155844155844154</v>
      </c>
      <c r="R23" s="5" t="s">
        <v>123</v>
      </c>
      <c r="S23" s="14">
        <f>K24+K25</f>
        <v>0.54300000000000004</v>
      </c>
      <c r="T23" s="14">
        <f>L24+L25</f>
        <v>0.77380952380952372</v>
      </c>
      <c r="U23" s="14">
        <f>M24+M25</f>
        <v>0.55747126436781613</v>
      </c>
      <c r="V23" s="14">
        <f>N24+N25</f>
        <v>0.34984520123839014</v>
      </c>
      <c r="W23" s="14">
        <f>O24+O25</f>
        <v>0.53246753246753242</v>
      </c>
    </row>
    <row r="24" spans="1:23" x14ac:dyDescent="0.25">
      <c r="B24" s="5" t="s">
        <v>104</v>
      </c>
      <c r="C24" s="5">
        <v>142</v>
      </c>
      <c r="D24" s="5">
        <v>28</v>
      </c>
      <c r="E24" s="5">
        <v>52</v>
      </c>
      <c r="F24" s="5">
        <v>60</v>
      </c>
      <c r="G24" s="5">
        <v>2</v>
      </c>
      <c r="J24" s="5" t="str">
        <f t="shared" si="1"/>
        <v>Somewhat disagree</v>
      </c>
      <c r="K24" s="15">
        <f>C24/C26</f>
        <v>0.14199999999999999</v>
      </c>
      <c r="L24" s="15">
        <f>D24/D26</f>
        <v>0.1111111111111111</v>
      </c>
      <c r="M24" s="15">
        <f>E24/E26</f>
        <v>0.14942528735632185</v>
      </c>
      <c r="N24" s="15">
        <f>F24/F26</f>
        <v>0.18575851393188855</v>
      </c>
      <c r="O24" s="15">
        <f>G24/G26</f>
        <v>2.5974025974025976E-2</v>
      </c>
    </row>
    <row r="25" spans="1:23" x14ac:dyDescent="0.25">
      <c r="B25" s="5" t="s">
        <v>105</v>
      </c>
      <c r="C25" s="5">
        <v>401</v>
      </c>
      <c r="D25" s="5">
        <v>167</v>
      </c>
      <c r="E25" s="5">
        <v>142</v>
      </c>
      <c r="F25" s="5">
        <v>53</v>
      </c>
      <c r="G25" s="5">
        <v>39</v>
      </c>
      <c r="J25" s="5" t="str">
        <f t="shared" si="1"/>
        <v>Strongly disagree</v>
      </c>
      <c r="K25" s="15">
        <f>C25/C26</f>
        <v>0.40100000000000002</v>
      </c>
      <c r="L25" s="15">
        <f>D25/D26</f>
        <v>0.66269841269841268</v>
      </c>
      <c r="M25" s="15">
        <f>E25/E26</f>
        <v>0.40804597701149425</v>
      </c>
      <c r="N25" s="15">
        <f>F25/F26</f>
        <v>0.16408668730650156</v>
      </c>
      <c r="O25" s="15">
        <f>G25/G26</f>
        <v>0.50649350649350644</v>
      </c>
    </row>
    <row r="26" spans="1:23" x14ac:dyDescent="0.25">
      <c r="A26" s="5" t="s">
        <v>3</v>
      </c>
      <c r="C26" s="5">
        <v>1000</v>
      </c>
      <c r="D26" s="5">
        <v>252</v>
      </c>
      <c r="E26" s="5">
        <v>348</v>
      </c>
      <c r="F26" s="5">
        <v>323</v>
      </c>
      <c r="G26" s="5">
        <v>77</v>
      </c>
    </row>
    <row r="31" spans="1:23" x14ac:dyDescent="0.25">
      <c r="A31" s="5" t="s">
        <v>116</v>
      </c>
    </row>
    <row r="32" spans="1:23" x14ac:dyDescent="0.25">
      <c r="A32" s="5" t="s">
        <v>1</v>
      </c>
    </row>
    <row r="33" spans="1:23" x14ac:dyDescent="0.25">
      <c r="C33" s="5" t="s">
        <v>3</v>
      </c>
      <c r="D33" s="5" t="s">
        <v>21</v>
      </c>
    </row>
    <row r="34" spans="1:23" s="9" customFormat="1" ht="40" x14ac:dyDescent="0.25">
      <c r="C34" s="9" t="s">
        <v>53</v>
      </c>
      <c r="D34" s="9" t="s">
        <v>22</v>
      </c>
      <c r="E34" s="9" t="s">
        <v>23</v>
      </c>
      <c r="F34" s="9" t="s">
        <v>24</v>
      </c>
      <c r="K34" s="9" t="str">
        <f>C34</f>
        <v>North Carolina</v>
      </c>
      <c r="L34" s="9" t="str">
        <f>D34</f>
        <v>White non-Hispanic</v>
      </c>
      <c r="M34" s="9" t="str">
        <f>E34</f>
        <v>Black non-Hispanic</v>
      </c>
      <c r="N34" s="9" t="str">
        <f>F34</f>
        <v>Hispanic/All other races</v>
      </c>
      <c r="S34" s="9" t="str">
        <f>K34</f>
        <v>North Carolina</v>
      </c>
      <c r="T34" s="9" t="str">
        <f>L34</f>
        <v>White non-Hispanic</v>
      </c>
      <c r="U34" s="9" t="str">
        <f>M34</f>
        <v>Black non-Hispanic</v>
      </c>
      <c r="V34" s="9" t="str">
        <f>N34</f>
        <v>Hispanic/All other races</v>
      </c>
    </row>
    <row r="35" spans="1:23" x14ac:dyDescent="0.25">
      <c r="A35" s="5" t="s">
        <v>114</v>
      </c>
      <c r="B35" s="5" t="s">
        <v>101</v>
      </c>
      <c r="C35" s="5">
        <v>103</v>
      </c>
      <c r="D35" s="5">
        <v>51</v>
      </c>
      <c r="E35" s="5">
        <v>35</v>
      </c>
      <c r="F35" s="5">
        <v>17</v>
      </c>
      <c r="J35" s="5" t="str">
        <f>B35</f>
        <v>Strongly agree</v>
      </c>
      <c r="K35" s="15">
        <f>C35/C40</f>
        <v>0.1028971028971029</v>
      </c>
      <c r="L35" s="15">
        <f>D35/D40</f>
        <v>8.0952380952380956E-2</v>
      </c>
      <c r="M35" s="15">
        <f>E35/E40</f>
        <v>0.17948717948717949</v>
      </c>
      <c r="N35" s="15">
        <f>F35/F40</f>
        <v>9.6590909090909088E-2</v>
      </c>
      <c r="O35" s="15"/>
      <c r="R35" s="5" t="s">
        <v>122</v>
      </c>
      <c r="S35" s="14">
        <f>K35+K36</f>
        <v>0.25974025974025972</v>
      </c>
      <c r="T35" s="14">
        <f>L35+L36</f>
        <v>0.2412698412698413</v>
      </c>
      <c r="U35" s="14">
        <f>M35+M36</f>
        <v>0.30769230769230771</v>
      </c>
      <c r="V35" s="14">
        <f>N35+N36</f>
        <v>0.27272727272727271</v>
      </c>
      <c r="W35" s="14"/>
    </row>
    <row r="36" spans="1:23" x14ac:dyDescent="0.25">
      <c r="B36" s="5" t="s">
        <v>102</v>
      </c>
      <c r="C36" s="5">
        <v>157</v>
      </c>
      <c r="D36" s="5">
        <v>101</v>
      </c>
      <c r="E36" s="5">
        <v>25</v>
      </c>
      <c r="F36" s="5">
        <v>31</v>
      </c>
      <c r="J36" s="5" t="str">
        <f t="shared" ref="J36:J39" si="2">B36</f>
        <v>Somewhat agree</v>
      </c>
      <c r="K36" s="15">
        <f>C36/C40</f>
        <v>0.15684315684315683</v>
      </c>
      <c r="L36" s="15">
        <f>D36/D40</f>
        <v>0.16031746031746033</v>
      </c>
      <c r="M36" s="15">
        <f>E36/E40</f>
        <v>0.12820512820512819</v>
      </c>
      <c r="N36" s="15">
        <f>F36/F40</f>
        <v>0.17613636363636365</v>
      </c>
      <c r="O36" s="15"/>
      <c r="R36" s="5" t="s">
        <v>103</v>
      </c>
      <c r="S36" s="14">
        <f>K37</f>
        <v>0.19780219780219779</v>
      </c>
      <c r="T36" s="14">
        <f>L37</f>
        <v>0.20317460317460317</v>
      </c>
      <c r="U36" s="14">
        <f>M37</f>
        <v>0.22564102564102564</v>
      </c>
      <c r="V36" s="14">
        <f>N37</f>
        <v>0.14772727272727273</v>
      </c>
      <c r="W36" s="14"/>
    </row>
    <row r="37" spans="1:23" x14ac:dyDescent="0.25">
      <c r="B37" s="5" t="s">
        <v>103</v>
      </c>
      <c r="C37" s="5">
        <v>198</v>
      </c>
      <c r="D37" s="5">
        <v>128</v>
      </c>
      <c r="E37" s="5">
        <v>44</v>
      </c>
      <c r="F37" s="5">
        <v>26</v>
      </c>
      <c r="J37" s="5" t="str">
        <f t="shared" si="2"/>
        <v>Neither agree nor disagree</v>
      </c>
      <c r="K37" s="15">
        <f>C37/C40</f>
        <v>0.19780219780219779</v>
      </c>
      <c r="L37" s="15">
        <f>D37/D40</f>
        <v>0.20317460317460317</v>
      </c>
      <c r="M37" s="15">
        <f>E37/E40</f>
        <v>0.22564102564102564</v>
      </c>
      <c r="N37" s="15">
        <f>F37/F40</f>
        <v>0.14772727272727273</v>
      </c>
      <c r="O37" s="15"/>
      <c r="R37" s="5" t="s">
        <v>123</v>
      </c>
      <c r="S37" s="14">
        <f>K38+K39</f>
        <v>0.54245754245754241</v>
      </c>
      <c r="T37" s="14">
        <f>L38+L39</f>
        <v>0.55555555555555558</v>
      </c>
      <c r="U37" s="14">
        <f>M38+M39</f>
        <v>0.46666666666666667</v>
      </c>
      <c r="V37" s="14">
        <f>N38+N39</f>
        <v>0.57954545454545459</v>
      </c>
      <c r="W37" s="14"/>
    </row>
    <row r="38" spans="1:23" x14ac:dyDescent="0.25">
      <c r="B38" s="5" t="s">
        <v>104</v>
      </c>
      <c r="C38" s="5">
        <v>143</v>
      </c>
      <c r="D38" s="5">
        <v>108</v>
      </c>
      <c r="E38" s="5">
        <v>19</v>
      </c>
      <c r="F38" s="5">
        <v>16</v>
      </c>
      <c r="J38" s="5" t="str">
        <f t="shared" si="2"/>
        <v>Somewhat disagree</v>
      </c>
      <c r="K38" s="15">
        <f>C38/C40</f>
        <v>0.14285714285714285</v>
      </c>
      <c r="L38" s="15">
        <f>D38/D40</f>
        <v>0.17142857142857143</v>
      </c>
      <c r="M38" s="15">
        <f>E38/E40</f>
        <v>9.7435897435897437E-2</v>
      </c>
      <c r="N38" s="15">
        <f>F38/F40</f>
        <v>9.0909090909090912E-2</v>
      </c>
      <c r="O38" s="15"/>
    </row>
    <row r="39" spans="1:23" x14ac:dyDescent="0.25">
      <c r="B39" s="5" t="s">
        <v>105</v>
      </c>
      <c r="C39" s="5">
        <v>400</v>
      </c>
      <c r="D39" s="5">
        <v>242</v>
      </c>
      <c r="E39" s="5">
        <v>72</v>
      </c>
      <c r="F39" s="5">
        <v>86</v>
      </c>
      <c r="J39" s="5" t="str">
        <f t="shared" si="2"/>
        <v>Strongly disagree</v>
      </c>
      <c r="K39" s="15">
        <f>C39/C40</f>
        <v>0.39960039960039961</v>
      </c>
      <c r="L39" s="15">
        <f>D39/D40</f>
        <v>0.38412698412698415</v>
      </c>
      <c r="M39" s="15">
        <f>E39/E40</f>
        <v>0.36923076923076925</v>
      </c>
      <c r="N39" s="15">
        <f>F39/F40</f>
        <v>0.48863636363636365</v>
      </c>
      <c r="O39" s="15"/>
    </row>
    <row r="40" spans="1:23" x14ac:dyDescent="0.25">
      <c r="A40" s="5" t="s">
        <v>3</v>
      </c>
      <c r="C40" s="5">
        <v>1001</v>
      </c>
      <c r="D40" s="5">
        <v>630</v>
      </c>
      <c r="E40" s="5">
        <v>195</v>
      </c>
      <c r="F40" s="5">
        <v>176</v>
      </c>
    </row>
    <row r="45" spans="1:23" x14ac:dyDescent="0.25">
      <c r="A45" s="5" t="s">
        <v>117</v>
      </c>
    </row>
    <row r="46" spans="1:23" x14ac:dyDescent="0.25">
      <c r="A46" s="5" t="s">
        <v>1</v>
      </c>
    </row>
    <row r="47" spans="1:23" x14ac:dyDescent="0.25">
      <c r="C47" s="5" t="s">
        <v>3</v>
      </c>
      <c r="D47" s="5" t="s">
        <v>26</v>
      </c>
    </row>
    <row r="48" spans="1:23" s="9" customFormat="1" ht="40" x14ac:dyDescent="0.25">
      <c r="C48" s="9" t="s">
        <v>53</v>
      </c>
      <c r="D48" s="9" t="s">
        <v>27</v>
      </c>
      <c r="E48" s="9" t="s">
        <v>28</v>
      </c>
      <c r="K48" s="9" t="str">
        <f>C48</f>
        <v>North Carolina</v>
      </c>
      <c r="L48" s="9" t="str">
        <f>D48</f>
        <v>Male</v>
      </c>
      <c r="M48" s="9" t="str">
        <f>E48</f>
        <v>Female</v>
      </c>
      <c r="S48" s="9" t="str">
        <f>K48</f>
        <v>North Carolina</v>
      </c>
      <c r="T48" s="9" t="str">
        <f>L48</f>
        <v>Male</v>
      </c>
      <c r="U48" s="9" t="str">
        <f>M48</f>
        <v>Female</v>
      </c>
    </row>
    <row r="49" spans="1:23" x14ac:dyDescent="0.25">
      <c r="A49" s="5" t="s">
        <v>114</v>
      </c>
      <c r="B49" s="5" t="s">
        <v>101</v>
      </c>
      <c r="C49" s="5">
        <v>103</v>
      </c>
      <c r="D49" s="5">
        <v>70</v>
      </c>
      <c r="E49" s="5">
        <v>33</v>
      </c>
      <c r="J49" s="5" t="str">
        <f>B49</f>
        <v>Strongly agree</v>
      </c>
      <c r="K49" s="15">
        <f>C49/C54</f>
        <v>0.10299999999999999</v>
      </c>
      <c r="L49" s="15">
        <f>D49/D54</f>
        <v>0.14553014553014554</v>
      </c>
      <c r="M49" s="15">
        <f>E49/E54</f>
        <v>6.358381502890173E-2</v>
      </c>
      <c r="N49" s="15"/>
      <c r="O49" s="15"/>
      <c r="R49" s="5" t="s">
        <v>122</v>
      </c>
      <c r="S49" s="14">
        <f>K49+K50</f>
        <v>0.26</v>
      </c>
      <c r="T49" s="14">
        <f>L49+L50</f>
        <v>0.31600831600831603</v>
      </c>
      <c r="U49" s="14">
        <f>M49+M50</f>
        <v>0.20809248554913296</v>
      </c>
      <c r="V49" s="14"/>
      <c r="W49" s="14"/>
    </row>
    <row r="50" spans="1:23" x14ac:dyDescent="0.25">
      <c r="B50" s="5" t="s">
        <v>102</v>
      </c>
      <c r="C50" s="5">
        <v>157</v>
      </c>
      <c r="D50" s="5">
        <v>82</v>
      </c>
      <c r="E50" s="5">
        <v>75</v>
      </c>
      <c r="J50" s="5" t="str">
        <f t="shared" ref="J50:J53" si="3">B50</f>
        <v>Somewhat agree</v>
      </c>
      <c r="K50" s="15">
        <f>C50/C54</f>
        <v>0.157</v>
      </c>
      <c r="L50" s="15">
        <f>D50/D54</f>
        <v>0.17047817047817049</v>
      </c>
      <c r="M50" s="15">
        <f>E50/E54</f>
        <v>0.14450867052023122</v>
      </c>
      <c r="N50" s="15"/>
      <c r="O50" s="15"/>
      <c r="R50" s="5" t="s">
        <v>103</v>
      </c>
      <c r="S50" s="14">
        <f>K51</f>
        <v>0.19800000000000001</v>
      </c>
      <c r="T50" s="14">
        <f>L51</f>
        <v>0.16216216216216217</v>
      </c>
      <c r="U50" s="14">
        <f>M51</f>
        <v>0.23121387283236994</v>
      </c>
      <c r="V50" s="14"/>
      <c r="W50" s="14"/>
    </row>
    <row r="51" spans="1:23" x14ac:dyDescent="0.25">
      <c r="B51" s="5" t="s">
        <v>103</v>
      </c>
      <c r="C51" s="5">
        <v>198</v>
      </c>
      <c r="D51" s="5">
        <v>78</v>
      </c>
      <c r="E51" s="5">
        <v>120</v>
      </c>
      <c r="J51" s="5" t="str">
        <f t="shared" si="3"/>
        <v>Neither agree nor disagree</v>
      </c>
      <c r="K51" s="15">
        <f>C51/C54</f>
        <v>0.19800000000000001</v>
      </c>
      <c r="L51" s="15">
        <f>D51/D54</f>
        <v>0.16216216216216217</v>
      </c>
      <c r="M51" s="15">
        <f>E51/E54</f>
        <v>0.23121387283236994</v>
      </c>
      <c r="N51" s="15"/>
      <c r="O51" s="15"/>
      <c r="R51" s="5" t="s">
        <v>123</v>
      </c>
      <c r="S51" s="14">
        <f>K52+K53</f>
        <v>0.54200000000000004</v>
      </c>
      <c r="T51" s="14">
        <f>L52+L53</f>
        <v>0.52182952182952191</v>
      </c>
      <c r="U51" s="14">
        <f>M52+M53</f>
        <v>0.56069364161849711</v>
      </c>
      <c r="V51" s="14"/>
      <c r="W51" s="14"/>
    </row>
    <row r="52" spans="1:23" x14ac:dyDescent="0.25">
      <c r="B52" s="5" t="s">
        <v>104</v>
      </c>
      <c r="C52" s="5">
        <v>142</v>
      </c>
      <c r="D52" s="5">
        <v>77</v>
      </c>
      <c r="E52" s="5">
        <v>65</v>
      </c>
      <c r="J52" s="5" t="str">
        <f t="shared" si="3"/>
        <v>Somewhat disagree</v>
      </c>
      <c r="K52" s="15">
        <f>C52/C54</f>
        <v>0.14199999999999999</v>
      </c>
      <c r="L52" s="15">
        <f>D52/D54</f>
        <v>0.16008316008316009</v>
      </c>
      <c r="M52" s="15">
        <f>E52/E54</f>
        <v>0.12524084778420039</v>
      </c>
      <c r="N52" s="15"/>
      <c r="O52" s="15"/>
    </row>
    <row r="53" spans="1:23" x14ac:dyDescent="0.25">
      <c r="B53" s="5" t="s">
        <v>105</v>
      </c>
      <c r="C53" s="5">
        <v>400</v>
      </c>
      <c r="D53" s="5">
        <v>174</v>
      </c>
      <c r="E53" s="5">
        <v>226</v>
      </c>
      <c r="J53" s="5" t="str">
        <f t="shared" si="3"/>
        <v>Strongly disagree</v>
      </c>
      <c r="K53" s="15">
        <f>C53/C54</f>
        <v>0.4</v>
      </c>
      <c r="L53" s="15">
        <f>D53/D54</f>
        <v>0.36174636174636177</v>
      </c>
      <c r="M53" s="15">
        <f>E53/E54</f>
        <v>0.43545279383429675</v>
      </c>
      <c r="N53" s="15"/>
      <c r="O53" s="15"/>
    </row>
    <row r="54" spans="1:23" x14ac:dyDescent="0.25">
      <c r="A54" s="5" t="s">
        <v>3</v>
      </c>
      <c r="C54" s="5">
        <v>1000</v>
      </c>
      <c r="D54" s="5">
        <v>481</v>
      </c>
      <c r="E54" s="5">
        <v>519</v>
      </c>
    </row>
    <row r="59" spans="1:23" x14ac:dyDescent="0.25">
      <c r="A59" s="5" t="s">
        <v>118</v>
      </c>
    </row>
    <row r="60" spans="1:23" x14ac:dyDescent="0.25">
      <c r="A60" s="5" t="s">
        <v>1</v>
      </c>
    </row>
    <row r="61" spans="1:23" x14ac:dyDescent="0.25">
      <c r="C61" s="5" t="s">
        <v>3</v>
      </c>
      <c r="D61" s="5" t="s">
        <v>30</v>
      </c>
    </row>
    <row r="62" spans="1:23" s="9" customFormat="1" ht="60" x14ac:dyDescent="0.25">
      <c r="C62" s="9" t="s">
        <v>53</v>
      </c>
      <c r="D62" s="9" t="s">
        <v>31</v>
      </c>
      <c r="E62" s="9" t="s">
        <v>32</v>
      </c>
      <c r="F62" s="9" t="s">
        <v>33</v>
      </c>
      <c r="K62" s="9" t="str">
        <f>C62</f>
        <v>North Carolina</v>
      </c>
      <c r="L62" s="9" t="str">
        <f>D62</f>
        <v>No HS/HS graduate</v>
      </c>
      <c r="M62" s="9" t="str">
        <f>E62</f>
        <v>Some college/2 year graduate</v>
      </c>
      <c r="N62" s="9" t="str">
        <f>F62</f>
        <v>4 year graduate/Graduate degree</v>
      </c>
      <c r="S62" s="9" t="str">
        <f>K62</f>
        <v>North Carolina</v>
      </c>
      <c r="T62" s="9" t="str">
        <f>L62</f>
        <v>No HS/HS graduate</v>
      </c>
      <c r="U62" s="9" t="str">
        <f>M62</f>
        <v>Some college/2 year graduate</v>
      </c>
      <c r="V62" s="9" t="str">
        <f>N62</f>
        <v>4 year graduate/Graduate degree</v>
      </c>
    </row>
    <row r="63" spans="1:23" x14ac:dyDescent="0.25">
      <c r="A63" s="5" t="s">
        <v>114</v>
      </c>
      <c r="B63" s="5" t="s">
        <v>101</v>
      </c>
      <c r="C63" s="5">
        <v>102</v>
      </c>
      <c r="D63" s="5">
        <v>55</v>
      </c>
      <c r="E63" s="5">
        <v>20</v>
      </c>
      <c r="F63" s="5">
        <v>27</v>
      </c>
      <c r="J63" s="5" t="str">
        <f>B63</f>
        <v>Strongly agree</v>
      </c>
      <c r="K63" s="15">
        <f>C63/C68</f>
        <v>0.1021021021021021</v>
      </c>
      <c r="L63" s="15">
        <f>D63/D68</f>
        <v>0.1544943820224719</v>
      </c>
      <c r="M63" s="15">
        <f>E63/E68</f>
        <v>6.5789473684210523E-2</v>
      </c>
      <c r="N63" s="15">
        <f>F63/F68</f>
        <v>7.9646017699115043E-2</v>
      </c>
      <c r="O63" s="15"/>
      <c r="R63" s="5" t="s">
        <v>122</v>
      </c>
      <c r="S63" s="14">
        <f>K63+K64</f>
        <v>0.2592592592592593</v>
      </c>
      <c r="T63" s="14">
        <f>L63+L64</f>
        <v>0.31741573033707865</v>
      </c>
      <c r="U63" s="14">
        <f>M63+M64</f>
        <v>0.28289473684210525</v>
      </c>
      <c r="V63" s="14">
        <f>N63+N64</f>
        <v>0.17699115044247787</v>
      </c>
      <c r="W63" s="14"/>
    </row>
    <row r="64" spans="1:23" x14ac:dyDescent="0.25">
      <c r="B64" s="5" t="s">
        <v>102</v>
      </c>
      <c r="C64" s="5">
        <v>157</v>
      </c>
      <c r="D64" s="5">
        <v>58</v>
      </c>
      <c r="E64" s="5">
        <v>66</v>
      </c>
      <c r="F64" s="5">
        <v>33</v>
      </c>
      <c r="J64" s="5" t="str">
        <f t="shared" ref="J64:J67" si="4">B64</f>
        <v>Somewhat agree</v>
      </c>
      <c r="K64" s="15">
        <f>C64/C68</f>
        <v>0.15715715715715717</v>
      </c>
      <c r="L64" s="15">
        <f>D64/D68</f>
        <v>0.16292134831460675</v>
      </c>
      <c r="M64" s="15">
        <f>E64/E68</f>
        <v>0.21710526315789475</v>
      </c>
      <c r="N64" s="15">
        <f>F64/F68</f>
        <v>9.7345132743362831E-2</v>
      </c>
      <c r="O64" s="15"/>
      <c r="R64" s="5" t="s">
        <v>103</v>
      </c>
      <c r="S64" s="14">
        <f>K65</f>
        <v>0.19719719719719719</v>
      </c>
      <c r="T64" s="14">
        <f>L65</f>
        <v>0.23876404494382023</v>
      </c>
      <c r="U64" s="14">
        <f>M65</f>
        <v>0.19736842105263158</v>
      </c>
      <c r="V64" s="14">
        <f>N65</f>
        <v>0.15339233038348082</v>
      </c>
      <c r="W64" s="14"/>
    </row>
    <row r="65" spans="1:23" x14ac:dyDescent="0.25">
      <c r="B65" s="5" t="s">
        <v>103</v>
      </c>
      <c r="C65" s="5">
        <v>197</v>
      </c>
      <c r="D65" s="5">
        <v>85</v>
      </c>
      <c r="E65" s="5">
        <v>60</v>
      </c>
      <c r="F65" s="5">
        <v>52</v>
      </c>
      <c r="J65" s="5" t="str">
        <f t="shared" si="4"/>
        <v>Neither agree nor disagree</v>
      </c>
      <c r="K65" s="15">
        <f>C65/C68</f>
        <v>0.19719719719719719</v>
      </c>
      <c r="L65" s="15">
        <f>D65/D68</f>
        <v>0.23876404494382023</v>
      </c>
      <c r="M65" s="15">
        <f>E65/E68</f>
        <v>0.19736842105263158</v>
      </c>
      <c r="N65" s="15">
        <f>F65/F68</f>
        <v>0.15339233038348082</v>
      </c>
      <c r="O65" s="15"/>
      <c r="R65" s="5" t="s">
        <v>123</v>
      </c>
      <c r="S65" s="14">
        <f>K66+K67</f>
        <v>0.54354354354354362</v>
      </c>
      <c r="T65" s="14">
        <f>L66+L67</f>
        <v>0.4438202247191011</v>
      </c>
      <c r="U65" s="14">
        <f>M66+M67</f>
        <v>0.51973684210526316</v>
      </c>
      <c r="V65" s="14">
        <f>N66+N67</f>
        <v>0.6696165191740413</v>
      </c>
      <c r="W65" s="14"/>
    </row>
    <row r="66" spans="1:23" x14ac:dyDescent="0.25">
      <c r="B66" s="5" t="s">
        <v>104</v>
      </c>
      <c r="C66" s="5">
        <v>143</v>
      </c>
      <c r="D66" s="5">
        <v>48</v>
      </c>
      <c r="E66" s="5">
        <v>49</v>
      </c>
      <c r="F66" s="5">
        <v>46</v>
      </c>
      <c r="J66" s="5" t="str">
        <f t="shared" si="4"/>
        <v>Somewhat disagree</v>
      </c>
      <c r="K66" s="15">
        <f>C66/C68</f>
        <v>0.14314314314314314</v>
      </c>
      <c r="L66" s="15">
        <f>D66/D68</f>
        <v>0.1348314606741573</v>
      </c>
      <c r="M66" s="15">
        <f>E66/E68</f>
        <v>0.16118421052631579</v>
      </c>
      <c r="N66" s="15">
        <f>F66/F68</f>
        <v>0.13569321533923304</v>
      </c>
      <c r="O66" s="15"/>
    </row>
    <row r="67" spans="1:23" x14ac:dyDescent="0.25">
      <c r="B67" s="5" t="s">
        <v>105</v>
      </c>
      <c r="C67" s="5">
        <v>400</v>
      </c>
      <c r="D67" s="5">
        <v>110</v>
      </c>
      <c r="E67" s="5">
        <v>109</v>
      </c>
      <c r="F67" s="5">
        <v>181</v>
      </c>
      <c r="J67" s="5" t="str">
        <f t="shared" si="4"/>
        <v>Strongly disagree</v>
      </c>
      <c r="K67" s="15">
        <f>C67/C68</f>
        <v>0.40040040040040042</v>
      </c>
      <c r="L67" s="15">
        <f>D67/D68</f>
        <v>0.3089887640449438</v>
      </c>
      <c r="M67" s="15">
        <f>E67/E68</f>
        <v>0.35855263157894735</v>
      </c>
      <c r="N67" s="15">
        <f>F67/F68</f>
        <v>0.53392330383480824</v>
      </c>
      <c r="O67" s="15"/>
    </row>
    <row r="68" spans="1:23" x14ac:dyDescent="0.25">
      <c r="A68" s="5" t="s">
        <v>3</v>
      </c>
      <c r="C68" s="5">
        <v>999</v>
      </c>
      <c r="D68" s="5">
        <v>356</v>
      </c>
      <c r="E68" s="5">
        <v>304</v>
      </c>
      <c r="F68" s="5">
        <v>339</v>
      </c>
    </row>
    <row r="73" spans="1:23" x14ac:dyDescent="0.25">
      <c r="A73" s="5" t="s">
        <v>121</v>
      </c>
    </row>
    <row r="74" spans="1:23" x14ac:dyDescent="0.25">
      <c r="A74" s="5" t="s">
        <v>1</v>
      </c>
    </row>
    <row r="75" spans="1:23" x14ac:dyDescent="0.25">
      <c r="C75" s="5" t="s">
        <v>3</v>
      </c>
      <c r="D75" s="5" t="s">
        <v>35</v>
      </c>
    </row>
    <row r="76" spans="1:23" s="9" customFormat="1" ht="80" x14ac:dyDescent="0.25">
      <c r="C76" s="9" t="s">
        <v>53</v>
      </c>
      <c r="D76" s="9" t="s">
        <v>36</v>
      </c>
      <c r="E76" s="9" t="s">
        <v>37</v>
      </c>
      <c r="F76" s="9" t="s">
        <v>38</v>
      </c>
      <c r="K76" s="9" t="str">
        <f>C76</f>
        <v>North Carolina</v>
      </c>
      <c r="L76" s="9" t="str">
        <f>D76</f>
        <v>Boomer/Silent (born 1964 or prior)</v>
      </c>
      <c r="M76" s="9" t="str">
        <f>E76</f>
        <v>Generation X (born 1965-1980)</v>
      </c>
      <c r="N76" s="9" t="str">
        <f>F76</f>
        <v>Millennials/Generation Z (born 1981 or after)</v>
      </c>
      <c r="S76" s="9" t="str">
        <f>K76</f>
        <v>North Carolina</v>
      </c>
      <c r="T76" s="9" t="str">
        <f>L76</f>
        <v>Boomer/Silent (born 1964 or prior)</v>
      </c>
      <c r="U76" s="9" t="str">
        <f>M76</f>
        <v>Generation X (born 1965-1980)</v>
      </c>
      <c r="V76" s="9" t="str">
        <f>N76</f>
        <v>Millennials/Generation Z (born 1981 or after)</v>
      </c>
    </row>
    <row r="77" spans="1:23" x14ac:dyDescent="0.25">
      <c r="A77" s="5" t="s">
        <v>114</v>
      </c>
      <c r="B77" s="5" t="s">
        <v>101</v>
      </c>
      <c r="C77" s="5">
        <v>103</v>
      </c>
      <c r="D77" s="5">
        <v>20</v>
      </c>
      <c r="E77" s="5">
        <v>29</v>
      </c>
      <c r="F77" s="5">
        <v>54</v>
      </c>
      <c r="J77" s="5" t="str">
        <f>B77</f>
        <v>Strongly agree</v>
      </c>
      <c r="K77" s="15">
        <f>C77/C82</f>
        <v>0.1028971028971029</v>
      </c>
      <c r="L77" s="15">
        <f>D77/D82</f>
        <v>6.8493150684931503E-2</v>
      </c>
      <c r="M77" s="15">
        <f>E77/E82</f>
        <v>0.11462450592885376</v>
      </c>
      <c r="N77" s="15">
        <f>F77/F82</f>
        <v>0.11842105263157894</v>
      </c>
      <c r="O77" s="15"/>
      <c r="R77" s="5" t="s">
        <v>122</v>
      </c>
      <c r="S77" s="14">
        <f>K77+K78</f>
        <v>0.25974025974025972</v>
      </c>
      <c r="T77" s="14">
        <f>L77+L78</f>
        <v>0.21917808219178081</v>
      </c>
      <c r="U77" s="14">
        <f>M77+M78</f>
        <v>0.22924901185770752</v>
      </c>
      <c r="V77" s="14">
        <f>N77+N78</f>
        <v>0.30263157894736842</v>
      </c>
      <c r="W77" s="14"/>
    </row>
    <row r="78" spans="1:23" x14ac:dyDescent="0.25">
      <c r="B78" s="5" t="s">
        <v>102</v>
      </c>
      <c r="C78" s="5">
        <v>157</v>
      </c>
      <c r="D78" s="5">
        <v>44</v>
      </c>
      <c r="E78" s="5">
        <v>29</v>
      </c>
      <c r="F78" s="5">
        <v>84</v>
      </c>
      <c r="J78" s="5" t="str">
        <f t="shared" ref="J78:J81" si="5">B78</f>
        <v>Somewhat agree</v>
      </c>
      <c r="K78" s="15">
        <f>C78/C82</f>
        <v>0.15684315684315683</v>
      </c>
      <c r="L78" s="15">
        <f>D78/D82</f>
        <v>0.15068493150684931</v>
      </c>
      <c r="M78" s="15">
        <f>E78/E82</f>
        <v>0.11462450592885376</v>
      </c>
      <c r="N78" s="15">
        <f>F78/F82</f>
        <v>0.18421052631578946</v>
      </c>
      <c r="O78" s="15"/>
      <c r="R78" s="5" t="s">
        <v>103</v>
      </c>
      <c r="S78" s="14">
        <f>K79</f>
        <v>0.19780219780219779</v>
      </c>
      <c r="T78" s="14">
        <f>L79</f>
        <v>0.2089041095890411</v>
      </c>
      <c r="U78" s="14">
        <f>M79</f>
        <v>0.20158102766798419</v>
      </c>
      <c r="V78" s="14">
        <f>N79</f>
        <v>0.18859649122807018</v>
      </c>
      <c r="W78" s="14"/>
    </row>
    <row r="79" spans="1:23" x14ac:dyDescent="0.25">
      <c r="B79" s="5" t="s">
        <v>103</v>
      </c>
      <c r="C79" s="5">
        <v>198</v>
      </c>
      <c r="D79" s="5">
        <v>61</v>
      </c>
      <c r="E79" s="5">
        <v>51</v>
      </c>
      <c r="F79" s="5">
        <v>86</v>
      </c>
      <c r="J79" s="5" t="str">
        <f t="shared" si="5"/>
        <v>Neither agree nor disagree</v>
      </c>
      <c r="K79" s="15">
        <f>C79/C82</f>
        <v>0.19780219780219779</v>
      </c>
      <c r="L79" s="15">
        <f>D79/D82</f>
        <v>0.2089041095890411</v>
      </c>
      <c r="M79" s="15">
        <f>E79/E82</f>
        <v>0.20158102766798419</v>
      </c>
      <c r="N79" s="15">
        <f>F79/F82</f>
        <v>0.18859649122807018</v>
      </c>
      <c r="O79" s="15"/>
      <c r="R79" s="5" t="s">
        <v>123</v>
      </c>
      <c r="S79" s="14">
        <f>K80+K81</f>
        <v>0.54245754245754241</v>
      </c>
      <c r="T79" s="14">
        <f>L80+L81</f>
        <v>0.57191780821917804</v>
      </c>
      <c r="U79" s="14">
        <f>M80+M81</f>
        <v>0.56916996047430835</v>
      </c>
      <c r="V79" s="14">
        <f>N80+N81</f>
        <v>0.50877192982456143</v>
      </c>
      <c r="W79" s="14"/>
    </row>
    <row r="80" spans="1:23" x14ac:dyDescent="0.25">
      <c r="B80" s="5" t="s">
        <v>104</v>
      </c>
      <c r="C80" s="5">
        <v>143</v>
      </c>
      <c r="D80" s="5">
        <v>48</v>
      </c>
      <c r="E80" s="5">
        <v>29</v>
      </c>
      <c r="F80" s="5">
        <v>66</v>
      </c>
      <c r="J80" s="5" t="str">
        <f t="shared" si="5"/>
        <v>Somewhat disagree</v>
      </c>
      <c r="K80" s="15">
        <f>C80/C82</f>
        <v>0.14285714285714285</v>
      </c>
      <c r="L80" s="15">
        <f>D80/D82</f>
        <v>0.16438356164383561</v>
      </c>
      <c r="M80" s="15">
        <f>E80/E82</f>
        <v>0.11462450592885376</v>
      </c>
      <c r="N80" s="15">
        <f>F80/F82</f>
        <v>0.14473684210526316</v>
      </c>
      <c r="O80" s="15"/>
    </row>
    <row r="81" spans="1:23" x14ac:dyDescent="0.25">
      <c r="B81" s="5" t="s">
        <v>105</v>
      </c>
      <c r="C81" s="5">
        <v>400</v>
      </c>
      <c r="D81" s="5">
        <v>119</v>
      </c>
      <c r="E81" s="5">
        <v>115</v>
      </c>
      <c r="F81" s="5">
        <v>166</v>
      </c>
      <c r="J81" s="5" t="str">
        <f t="shared" si="5"/>
        <v>Strongly disagree</v>
      </c>
      <c r="K81" s="15">
        <f>C81/C82</f>
        <v>0.39960039960039961</v>
      </c>
      <c r="L81" s="15">
        <f>D81/D82</f>
        <v>0.40753424657534248</v>
      </c>
      <c r="M81" s="15">
        <f>E81/E82</f>
        <v>0.45454545454545453</v>
      </c>
      <c r="N81" s="15">
        <f>F81/F82</f>
        <v>0.36403508771929827</v>
      </c>
      <c r="O81" s="15"/>
    </row>
    <row r="82" spans="1:23" x14ac:dyDescent="0.25">
      <c r="A82" s="5" t="s">
        <v>3</v>
      </c>
      <c r="C82" s="5">
        <v>1001</v>
      </c>
      <c r="D82" s="5">
        <v>292</v>
      </c>
      <c r="E82" s="5">
        <v>253</v>
      </c>
      <c r="F82" s="5">
        <v>456</v>
      </c>
    </row>
    <row r="87" spans="1:23" x14ac:dyDescent="0.25">
      <c r="A87" s="5" t="s">
        <v>119</v>
      </c>
    </row>
    <row r="88" spans="1:23" x14ac:dyDescent="0.25">
      <c r="A88" s="5" t="s">
        <v>1</v>
      </c>
    </row>
    <row r="89" spans="1:23" x14ac:dyDescent="0.25">
      <c r="C89" s="5" t="s">
        <v>3</v>
      </c>
      <c r="D89" s="5" t="s">
        <v>40</v>
      </c>
    </row>
    <row r="90" spans="1:23" s="9" customFormat="1" ht="60" x14ac:dyDescent="0.25">
      <c r="C90" s="9" t="s">
        <v>53</v>
      </c>
      <c r="D90" s="9" t="s">
        <v>41</v>
      </c>
      <c r="E90" s="9" t="s">
        <v>42</v>
      </c>
      <c r="F90" s="9" t="s">
        <v>43</v>
      </c>
      <c r="G90" s="9" t="s">
        <v>44</v>
      </c>
      <c r="K90" s="9" t="str">
        <f>C90</f>
        <v>North Carolina</v>
      </c>
      <c r="L90" s="9" t="str">
        <f>D90</f>
        <v>Central Cities</v>
      </c>
      <c r="M90" s="9" t="str">
        <f>E90</f>
        <v>Urban County Suburbs</v>
      </c>
      <c r="N90" s="9" t="str">
        <f>F90</f>
        <v>Surrounding Suburban County</v>
      </c>
      <c r="O90" s="9" t="str">
        <f>G90</f>
        <v>Rural County</v>
      </c>
      <c r="S90" s="9" t="str">
        <f>K90</f>
        <v>North Carolina</v>
      </c>
      <c r="T90" s="9" t="str">
        <f>L90</f>
        <v>Central Cities</v>
      </c>
      <c r="U90" s="9" t="str">
        <f>M90</f>
        <v>Urban County Suburbs</v>
      </c>
      <c r="V90" s="9" t="str">
        <f>N90</f>
        <v>Surrounding Suburban County</v>
      </c>
      <c r="W90" s="9" t="str">
        <f>O90</f>
        <v>Rural County</v>
      </c>
    </row>
    <row r="91" spans="1:23" x14ac:dyDescent="0.25">
      <c r="A91" s="5" t="s">
        <v>114</v>
      </c>
      <c r="B91" s="5" t="s">
        <v>101</v>
      </c>
      <c r="C91" s="5">
        <v>104</v>
      </c>
      <c r="D91" s="5">
        <v>32</v>
      </c>
      <c r="E91" s="5">
        <v>26</v>
      </c>
      <c r="F91" s="5">
        <v>33</v>
      </c>
      <c r="G91" s="5">
        <v>13</v>
      </c>
      <c r="J91" s="5" t="str">
        <f>B91</f>
        <v>Strongly agree</v>
      </c>
      <c r="K91" s="15">
        <f>C91/C96</f>
        <v>0.1038961038961039</v>
      </c>
      <c r="L91" s="15">
        <f>D91/D96</f>
        <v>0.10289389067524116</v>
      </c>
      <c r="M91" s="15">
        <f>E91/E96</f>
        <v>0.1078838174273859</v>
      </c>
      <c r="N91" s="15">
        <f>F91/F96</f>
        <v>0.13750000000000001</v>
      </c>
      <c r="O91" s="15">
        <f>G91/G96</f>
        <v>6.2200956937799042E-2</v>
      </c>
      <c r="R91" s="5" t="s">
        <v>122</v>
      </c>
      <c r="S91" s="14">
        <f>K91+K92</f>
        <v>0.25974025974025972</v>
      </c>
      <c r="T91" s="14">
        <f>L91+L92</f>
        <v>0.24758842443729903</v>
      </c>
      <c r="U91" s="14">
        <f>M91+M92</f>
        <v>0.24066390041493776</v>
      </c>
      <c r="V91" s="14">
        <f>N91+N92</f>
        <v>0.3125</v>
      </c>
      <c r="W91" s="14">
        <f>O91+O92</f>
        <v>0.23923444976076555</v>
      </c>
    </row>
    <row r="92" spans="1:23" x14ac:dyDescent="0.25">
      <c r="B92" s="5" t="s">
        <v>102</v>
      </c>
      <c r="C92" s="5">
        <v>156</v>
      </c>
      <c r="D92" s="5">
        <v>45</v>
      </c>
      <c r="E92" s="5">
        <v>32</v>
      </c>
      <c r="F92" s="5">
        <v>42</v>
      </c>
      <c r="G92" s="5">
        <v>37</v>
      </c>
      <c r="J92" s="5" t="str">
        <f t="shared" ref="J92:J95" si="6">B92</f>
        <v>Somewhat agree</v>
      </c>
      <c r="K92" s="15">
        <f>C92/C96</f>
        <v>0.15584415584415584</v>
      </c>
      <c r="L92" s="15">
        <f>D92/D96</f>
        <v>0.14469453376205788</v>
      </c>
      <c r="M92" s="15">
        <f>E92/E96</f>
        <v>0.13278008298755187</v>
      </c>
      <c r="N92" s="15">
        <f>F92/F96</f>
        <v>0.17499999999999999</v>
      </c>
      <c r="O92" s="15">
        <f>G92/G96</f>
        <v>0.17703349282296652</v>
      </c>
      <c r="R92" s="5" t="s">
        <v>103</v>
      </c>
      <c r="S92" s="14">
        <f>K93</f>
        <v>0.19780219780219779</v>
      </c>
      <c r="T92" s="14">
        <f>L93</f>
        <v>0.20257234726688103</v>
      </c>
      <c r="U92" s="14">
        <f>M93</f>
        <v>0.16182572614107885</v>
      </c>
      <c r="V92" s="14">
        <f>N93</f>
        <v>0.21249999999999999</v>
      </c>
      <c r="W92" s="14">
        <f>O93</f>
        <v>0.21531100478468901</v>
      </c>
    </row>
    <row r="93" spans="1:23" x14ac:dyDescent="0.25">
      <c r="B93" s="5" t="s">
        <v>103</v>
      </c>
      <c r="C93" s="5">
        <v>198</v>
      </c>
      <c r="D93" s="5">
        <v>63</v>
      </c>
      <c r="E93" s="5">
        <v>39</v>
      </c>
      <c r="F93" s="5">
        <v>51</v>
      </c>
      <c r="G93" s="5">
        <v>45</v>
      </c>
      <c r="J93" s="5" t="str">
        <f t="shared" si="6"/>
        <v>Neither agree nor disagree</v>
      </c>
      <c r="K93" s="15">
        <f>C93/C96</f>
        <v>0.19780219780219779</v>
      </c>
      <c r="L93" s="15">
        <f>D93/D96</f>
        <v>0.20257234726688103</v>
      </c>
      <c r="M93" s="15">
        <f>E93/E96</f>
        <v>0.16182572614107885</v>
      </c>
      <c r="N93" s="15">
        <f>F93/F96</f>
        <v>0.21249999999999999</v>
      </c>
      <c r="O93" s="15">
        <f>G93/G96</f>
        <v>0.21531100478468901</v>
      </c>
      <c r="R93" s="5" t="s">
        <v>123</v>
      </c>
      <c r="S93" s="14">
        <f>K94+K95</f>
        <v>0.54245754245754241</v>
      </c>
      <c r="T93" s="14">
        <f>L94+L95</f>
        <v>0.54983922829581999</v>
      </c>
      <c r="U93" s="14">
        <f>M94+M95</f>
        <v>0.59751037344398339</v>
      </c>
      <c r="V93" s="14">
        <f>N94+N95</f>
        <v>0.47499999999999998</v>
      </c>
      <c r="W93" s="14">
        <f>O94+O95</f>
        <v>0.54545454545454541</v>
      </c>
    </row>
    <row r="94" spans="1:23" x14ac:dyDescent="0.25">
      <c r="B94" s="5" t="s">
        <v>104</v>
      </c>
      <c r="C94" s="5">
        <v>143</v>
      </c>
      <c r="D94" s="5">
        <v>28</v>
      </c>
      <c r="E94" s="5">
        <v>43</v>
      </c>
      <c r="F94" s="5">
        <v>40</v>
      </c>
      <c r="G94" s="5">
        <v>32</v>
      </c>
      <c r="J94" s="5" t="str">
        <f t="shared" si="6"/>
        <v>Somewhat disagree</v>
      </c>
      <c r="K94" s="15">
        <f>C94/C96</f>
        <v>0.14285714285714285</v>
      </c>
      <c r="L94" s="15">
        <f>D94/D96</f>
        <v>9.0032154340836015E-2</v>
      </c>
      <c r="M94" s="15">
        <f>E94/E96</f>
        <v>0.17842323651452283</v>
      </c>
      <c r="N94" s="15">
        <f>F94/F96</f>
        <v>0.16666666666666666</v>
      </c>
      <c r="O94" s="15">
        <f>G94/G96</f>
        <v>0.15311004784688995</v>
      </c>
    </row>
    <row r="95" spans="1:23" x14ac:dyDescent="0.25">
      <c r="B95" s="5" t="s">
        <v>105</v>
      </c>
      <c r="C95" s="5">
        <v>400</v>
      </c>
      <c r="D95" s="5">
        <v>143</v>
      </c>
      <c r="E95" s="5">
        <v>101</v>
      </c>
      <c r="F95" s="5">
        <v>74</v>
      </c>
      <c r="G95" s="5">
        <v>82</v>
      </c>
      <c r="J95" s="5" t="str">
        <f t="shared" si="6"/>
        <v>Strongly disagree</v>
      </c>
      <c r="K95" s="15">
        <f>C95/C96</f>
        <v>0.39960039960039961</v>
      </c>
      <c r="L95" s="15">
        <f>D95/D96</f>
        <v>0.45980707395498394</v>
      </c>
      <c r="M95" s="15">
        <f>E95/E96</f>
        <v>0.41908713692946059</v>
      </c>
      <c r="N95" s="15">
        <f>F95/F96</f>
        <v>0.30833333333333335</v>
      </c>
      <c r="O95" s="15">
        <f>G95/G96</f>
        <v>0.3923444976076555</v>
      </c>
    </row>
    <row r="96" spans="1:23" x14ac:dyDescent="0.25">
      <c r="A96" s="5" t="s">
        <v>3</v>
      </c>
      <c r="C96" s="5">
        <v>1001</v>
      </c>
      <c r="D96" s="5">
        <v>311</v>
      </c>
      <c r="E96" s="5">
        <v>241</v>
      </c>
      <c r="F96" s="5">
        <v>240</v>
      </c>
      <c r="G96" s="5">
        <v>209</v>
      </c>
    </row>
    <row r="101" spans="1:23" x14ac:dyDescent="0.25">
      <c r="A101" s="5" t="s">
        <v>120</v>
      </c>
    </row>
    <row r="102" spans="1:23" x14ac:dyDescent="0.25">
      <c r="A102" s="5" t="s">
        <v>1</v>
      </c>
    </row>
    <row r="103" spans="1:23" x14ac:dyDescent="0.25">
      <c r="C103" s="5" t="s">
        <v>3</v>
      </c>
      <c r="D103" s="5" t="s">
        <v>46</v>
      </c>
    </row>
    <row r="104" spans="1:23" s="9" customFormat="1" ht="60" x14ac:dyDescent="0.25">
      <c r="C104" s="9" t="s">
        <v>53</v>
      </c>
      <c r="D104" s="9" t="s">
        <v>47</v>
      </c>
      <c r="E104" s="9" t="s">
        <v>48</v>
      </c>
      <c r="F104" s="9" t="s">
        <v>49</v>
      </c>
      <c r="G104" s="9" t="s">
        <v>50</v>
      </c>
      <c r="K104" s="9" t="str">
        <f>C104</f>
        <v>North Carolina</v>
      </c>
      <c r="L104" s="9" t="str">
        <f>D104</f>
        <v>Voted for Donald Trump in 2024</v>
      </c>
      <c r="M104" s="9" t="str">
        <f>E104</f>
        <v>Voted for Kamala Harris in 2024</v>
      </c>
      <c r="N104" s="9" t="str">
        <f>F104</f>
        <v>Voted third party in 2024</v>
      </c>
      <c r="O104" s="9" t="str">
        <f>G104</f>
        <v>Didn't vote in 2024</v>
      </c>
      <c r="S104" s="9" t="str">
        <f>K104</f>
        <v>North Carolina</v>
      </c>
      <c r="T104" s="9" t="str">
        <f>L104</f>
        <v>Voted for Donald Trump in 2024</v>
      </c>
      <c r="U104" s="9" t="str">
        <f>M104</f>
        <v>Voted for Kamala Harris in 2024</v>
      </c>
      <c r="V104" s="9" t="str">
        <f>N104</f>
        <v>Voted third party in 2024</v>
      </c>
      <c r="W104" s="9" t="str">
        <f>O104</f>
        <v>Didn't vote in 2024</v>
      </c>
    </row>
    <row r="105" spans="1:23" x14ac:dyDescent="0.25">
      <c r="A105" s="5" t="s">
        <v>114</v>
      </c>
      <c r="B105" s="5" t="s">
        <v>101</v>
      </c>
      <c r="C105" s="5">
        <v>103</v>
      </c>
      <c r="D105" s="5">
        <v>56</v>
      </c>
      <c r="E105" s="5">
        <v>13</v>
      </c>
      <c r="F105" s="5">
        <v>1</v>
      </c>
      <c r="G105" s="5">
        <v>33</v>
      </c>
      <c r="J105" s="5" t="str">
        <f>B105</f>
        <v>Strongly agree</v>
      </c>
      <c r="K105" s="15">
        <f>C105/C110</f>
        <v>0.1031031031031031</v>
      </c>
      <c r="L105" s="15">
        <f>D105/D110</f>
        <v>0.15135135135135136</v>
      </c>
      <c r="M105" s="15">
        <f>E105/E110</f>
        <v>3.6111111111111108E-2</v>
      </c>
      <c r="N105" s="15">
        <f>F105/F110</f>
        <v>0.16666666666666666</v>
      </c>
      <c r="O105" s="15">
        <f>G105/G110</f>
        <v>0.12547528517110265</v>
      </c>
      <c r="R105" s="5" t="s">
        <v>122</v>
      </c>
      <c r="S105" s="14">
        <f>K105+K106</f>
        <v>0.26026026026026028</v>
      </c>
      <c r="T105" s="14">
        <f>L105+L106</f>
        <v>0.44054054054054054</v>
      </c>
      <c r="U105" s="14">
        <f>M105+M106</f>
        <v>9.166666666666666E-2</v>
      </c>
      <c r="V105" s="14">
        <f>N105+N106</f>
        <v>0.16666666666666666</v>
      </c>
      <c r="W105" s="14">
        <f>O105+O106</f>
        <v>0.23954372623574144</v>
      </c>
    </row>
    <row r="106" spans="1:23" x14ac:dyDescent="0.25">
      <c r="B106" s="5" t="s">
        <v>102</v>
      </c>
      <c r="C106" s="5">
        <v>157</v>
      </c>
      <c r="D106" s="5">
        <v>107</v>
      </c>
      <c r="E106" s="5">
        <v>20</v>
      </c>
      <c r="F106" s="5">
        <v>0</v>
      </c>
      <c r="G106" s="5">
        <v>30</v>
      </c>
      <c r="J106" s="5" t="str">
        <f t="shared" ref="J106:J109" si="7">B106</f>
        <v>Somewhat agree</v>
      </c>
      <c r="K106" s="15">
        <f>C106/C110</f>
        <v>0.15715715715715717</v>
      </c>
      <c r="L106" s="15">
        <f>D106/D110</f>
        <v>0.28918918918918918</v>
      </c>
      <c r="M106" s="15">
        <f>E106/E110</f>
        <v>5.5555555555555552E-2</v>
      </c>
      <c r="N106" s="15">
        <f>F106/F110</f>
        <v>0</v>
      </c>
      <c r="O106" s="15">
        <f>G106/G110</f>
        <v>0.11406844106463879</v>
      </c>
      <c r="R106" s="5" t="s">
        <v>103</v>
      </c>
      <c r="S106" s="14">
        <f>K107</f>
        <v>0.19719719719719719</v>
      </c>
      <c r="T106" s="14">
        <f>L107</f>
        <v>0.21351351351351353</v>
      </c>
      <c r="U106" s="14">
        <f>M107</f>
        <v>0.125</v>
      </c>
      <c r="V106" s="14">
        <f>N107</f>
        <v>0.16666666666666666</v>
      </c>
      <c r="W106" s="14">
        <f>O107</f>
        <v>0.27376425855513309</v>
      </c>
    </row>
    <row r="107" spans="1:23" x14ac:dyDescent="0.25">
      <c r="B107" s="5" t="s">
        <v>103</v>
      </c>
      <c r="C107" s="5">
        <v>197</v>
      </c>
      <c r="D107" s="5">
        <v>79</v>
      </c>
      <c r="E107" s="5">
        <v>45</v>
      </c>
      <c r="F107" s="5">
        <v>1</v>
      </c>
      <c r="G107" s="5">
        <v>72</v>
      </c>
      <c r="J107" s="5" t="str">
        <f t="shared" si="7"/>
        <v>Neither agree nor disagree</v>
      </c>
      <c r="K107" s="15">
        <f>C107/C110</f>
        <v>0.19719719719719719</v>
      </c>
      <c r="L107" s="15">
        <f>D107/D110</f>
        <v>0.21351351351351353</v>
      </c>
      <c r="M107" s="15">
        <f>E107/E110</f>
        <v>0.125</v>
      </c>
      <c r="N107" s="15">
        <f>F107/F110</f>
        <v>0.16666666666666666</v>
      </c>
      <c r="O107" s="15">
        <f>G107/G110</f>
        <v>0.27376425855513309</v>
      </c>
      <c r="R107" s="5" t="s">
        <v>123</v>
      </c>
      <c r="S107" s="14">
        <f>K108+K109</f>
        <v>0.54254254254254253</v>
      </c>
      <c r="T107" s="14">
        <f>L108+L109</f>
        <v>0.34594594594594597</v>
      </c>
      <c r="U107" s="14">
        <f>M108+M109</f>
        <v>0.78333333333333333</v>
      </c>
      <c r="V107" s="14">
        <f>N108+N109</f>
        <v>0.66666666666666663</v>
      </c>
      <c r="W107" s="14">
        <f>O108+O109</f>
        <v>0.48669201520912553</v>
      </c>
    </row>
    <row r="108" spans="1:23" x14ac:dyDescent="0.25">
      <c r="B108" s="5" t="s">
        <v>104</v>
      </c>
      <c r="C108" s="5">
        <v>142</v>
      </c>
      <c r="D108" s="5">
        <v>72</v>
      </c>
      <c r="E108" s="5">
        <v>34</v>
      </c>
      <c r="F108" s="5">
        <v>1</v>
      </c>
      <c r="G108" s="5">
        <v>35</v>
      </c>
      <c r="J108" s="5" t="str">
        <f t="shared" si="7"/>
        <v>Somewhat disagree</v>
      </c>
      <c r="K108" s="15">
        <f>C108/C110</f>
        <v>0.14214214214214213</v>
      </c>
      <c r="L108" s="15">
        <f>D108/D110</f>
        <v>0.19459459459459461</v>
      </c>
      <c r="M108" s="15">
        <f>E108/E110</f>
        <v>9.4444444444444442E-2</v>
      </c>
      <c r="N108" s="15">
        <f>F108/F110</f>
        <v>0.16666666666666666</v>
      </c>
      <c r="O108" s="15">
        <f>G108/G110</f>
        <v>0.13307984790874525</v>
      </c>
    </row>
    <row r="109" spans="1:23" x14ac:dyDescent="0.25">
      <c r="B109" s="5" t="s">
        <v>105</v>
      </c>
      <c r="C109" s="5">
        <v>400</v>
      </c>
      <c r="D109" s="5">
        <v>56</v>
      </c>
      <c r="E109" s="5">
        <v>248</v>
      </c>
      <c r="F109" s="5">
        <v>3</v>
      </c>
      <c r="G109" s="5">
        <v>93</v>
      </c>
      <c r="J109" s="5" t="str">
        <f t="shared" si="7"/>
        <v>Strongly disagree</v>
      </c>
      <c r="K109" s="15">
        <f>C109/C110</f>
        <v>0.40040040040040042</v>
      </c>
      <c r="L109" s="15">
        <f>D109/D110</f>
        <v>0.15135135135135136</v>
      </c>
      <c r="M109" s="15">
        <f>E109/E110</f>
        <v>0.68888888888888888</v>
      </c>
      <c r="N109" s="15">
        <f>F109/F110</f>
        <v>0.5</v>
      </c>
      <c r="O109" s="15">
        <f>G109/G110</f>
        <v>0.35361216730038025</v>
      </c>
    </row>
    <row r="110" spans="1:23" x14ac:dyDescent="0.25">
      <c r="A110" s="5" t="s">
        <v>3</v>
      </c>
      <c r="C110" s="5">
        <v>999</v>
      </c>
      <c r="D110" s="5">
        <v>370</v>
      </c>
      <c r="E110" s="5">
        <v>360</v>
      </c>
      <c r="F110" s="5">
        <v>6</v>
      </c>
      <c r="G110" s="5">
        <v>263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71F29-825A-5044-9AB1-3AD2C76BF484}">
  <dimension ref="A1:AE118"/>
  <sheetViews>
    <sheetView tabSelected="1" workbookViewId="0">
      <selection activeCell="L117" sqref="L117:O117"/>
    </sheetView>
  </sheetViews>
  <sheetFormatPr baseColWidth="10" defaultRowHeight="19" x14ac:dyDescent="0.25"/>
  <cols>
    <col min="1" max="1" width="10.83203125" style="5"/>
    <col min="2" max="2" width="30" style="5" customWidth="1"/>
    <col min="3" max="3" width="10.83203125" style="5"/>
    <col min="4" max="7" width="13.33203125" style="5" customWidth="1"/>
    <col min="8" max="9" width="10.83203125" style="5"/>
    <col min="10" max="10" width="29.5" style="5" customWidth="1"/>
    <col min="11" max="11" width="10.83203125" style="5"/>
    <col min="12" max="15" width="13.33203125" style="5" customWidth="1"/>
    <col min="16" max="17" width="10.83203125" style="5"/>
    <col min="18" max="18" width="29.6640625" style="5" customWidth="1"/>
    <col min="19" max="19" width="10.83203125" style="5"/>
    <col min="20" max="22" width="12" style="5" customWidth="1"/>
    <col min="23" max="25" width="10.83203125" style="5"/>
    <col min="26" max="26" width="17.33203125" style="5" customWidth="1"/>
    <col min="27" max="27" width="10.83203125" style="5"/>
    <col min="28" max="30" width="12.83203125" style="5" customWidth="1"/>
    <col min="31" max="16384" width="10.83203125" style="5"/>
  </cols>
  <sheetData>
    <row r="1" spans="1:31" x14ac:dyDescent="0.25">
      <c r="A1" s="6" t="s">
        <v>275</v>
      </c>
    </row>
    <row r="3" spans="1:31" x14ac:dyDescent="0.25">
      <c r="A3" s="5" t="s">
        <v>54</v>
      </c>
    </row>
    <row r="4" spans="1:31" x14ac:dyDescent="0.25">
      <c r="A4" s="5" t="s">
        <v>1</v>
      </c>
    </row>
    <row r="5" spans="1:31" x14ac:dyDescent="0.25">
      <c r="C5" s="5" t="s">
        <v>3</v>
      </c>
      <c r="D5" s="5" t="s">
        <v>2</v>
      </c>
    </row>
    <row r="6" spans="1:31" s="9" customFormat="1" ht="80" x14ac:dyDescent="0.25">
      <c r="C6" s="9" t="s">
        <v>53</v>
      </c>
      <c r="D6" s="9" t="s">
        <v>4</v>
      </c>
      <c r="E6" s="9" t="s">
        <v>5</v>
      </c>
      <c r="F6" s="9" t="s">
        <v>6</v>
      </c>
      <c r="G6" s="9" t="s">
        <v>7</v>
      </c>
      <c r="K6" s="9" t="str">
        <f>C6</f>
        <v>North Carolina</v>
      </c>
      <c r="L6" s="9" t="str">
        <f>D6</f>
        <v>Democratic Self-Identification</v>
      </c>
      <c r="M6" s="9" t="str">
        <f>E6</f>
        <v>Independent Self-Identification</v>
      </c>
      <c r="N6" s="9" t="str">
        <f>F6</f>
        <v>Republican Self-Identification</v>
      </c>
      <c r="O6" s="9" t="str">
        <f>G6</f>
        <v>Other/Not Sure</v>
      </c>
      <c r="S6" s="9" t="str">
        <f>K6</f>
        <v>North Carolina</v>
      </c>
      <c r="T6" s="9" t="str">
        <f>L6</f>
        <v>Democratic Self-Identification</v>
      </c>
      <c r="U6" s="9" t="str">
        <f>M6</f>
        <v>Independent Self-Identification</v>
      </c>
      <c r="V6" s="9" t="str">
        <f>N6</f>
        <v>Republican Self-Identification</v>
      </c>
      <c r="W6" s="9" t="str">
        <f>O6</f>
        <v>Other/Not Sure</v>
      </c>
      <c r="AA6" s="9" t="str">
        <f t="shared" ref="AA6:AE7" si="0">S6</f>
        <v>North Carolina</v>
      </c>
      <c r="AB6" s="9" t="str">
        <f t="shared" si="0"/>
        <v>Democratic Self-Identification</v>
      </c>
      <c r="AC6" s="9" t="str">
        <f t="shared" si="0"/>
        <v>Independent Self-Identification</v>
      </c>
      <c r="AD6" s="9" t="str">
        <f t="shared" si="0"/>
        <v>Republican Self-Identification</v>
      </c>
      <c r="AE6" s="9" t="str">
        <f t="shared" si="0"/>
        <v>Other/Not Sure</v>
      </c>
    </row>
    <row r="7" spans="1:31" x14ac:dyDescent="0.25">
      <c r="A7" s="5" t="s">
        <v>55</v>
      </c>
      <c r="B7" s="5" t="s">
        <v>56</v>
      </c>
      <c r="C7" s="5">
        <v>145</v>
      </c>
      <c r="D7" s="5">
        <v>37</v>
      </c>
      <c r="E7" s="5">
        <v>21</v>
      </c>
      <c r="F7" s="5">
        <v>82</v>
      </c>
      <c r="G7" s="5">
        <v>5</v>
      </c>
      <c r="J7" s="5" t="str">
        <f>B7</f>
        <v>Very clear</v>
      </c>
      <c r="K7" s="15">
        <f>C7/C13</f>
        <v>0.14499999999999999</v>
      </c>
      <c r="L7" s="15">
        <f>D7/D13</f>
        <v>0.11526479750778816</v>
      </c>
      <c r="M7" s="15">
        <f>E7/E13</f>
        <v>6.5830721003134793E-2</v>
      </c>
      <c r="N7" s="15">
        <f>F7/F13</f>
        <v>0.27609427609427611</v>
      </c>
      <c r="O7" s="15">
        <f>G7/G13</f>
        <v>7.9365079365079361E-2</v>
      </c>
      <c r="R7" s="5" t="s">
        <v>68</v>
      </c>
      <c r="S7" s="14">
        <f>K7+K8</f>
        <v>0.31</v>
      </c>
      <c r="T7" s="14">
        <f>L7+L8</f>
        <v>0.20249221183800623</v>
      </c>
      <c r="U7" s="14">
        <f>M7+M8</f>
        <v>0.16614420062695923</v>
      </c>
      <c r="V7" s="14">
        <f>N7+N8</f>
        <v>0.59932659932659937</v>
      </c>
      <c r="W7" s="14">
        <f>O7+O8</f>
        <v>0.22222222222222221</v>
      </c>
      <c r="Z7" s="5" t="s">
        <v>98</v>
      </c>
      <c r="AA7" s="14">
        <f t="shared" si="0"/>
        <v>0.31</v>
      </c>
      <c r="AB7" s="14">
        <f t="shared" si="0"/>
        <v>0.20249221183800623</v>
      </c>
      <c r="AC7" s="14">
        <f t="shared" si="0"/>
        <v>0.16614420062695923</v>
      </c>
      <c r="AD7" s="14">
        <f t="shared" si="0"/>
        <v>0.59932659932659937</v>
      </c>
      <c r="AE7" s="14">
        <f t="shared" si="0"/>
        <v>0.22222222222222221</v>
      </c>
    </row>
    <row r="8" spans="1:31" x14ac:dyDescent="0.25">
      <c r="B8" s="5" t="s">
        <v>57</v>
      </c>
      <c r="C8" s="5">
        <v>165</v>
      </c>
      <c r="D8" s="5">
        <v>28</v>
      </c>
      <c r="E8" s="5">
        <v>32</v>
      </c>
      <c r="F8" s="5">
        <v>96</v>
      </c>
      <c r="G8" s="5">
        <v>9</v>
      </c>
      <c r="J8" s="5" t="str">
        <f t="shared" ref="J8:J12" si="1">B8</f>
        <v>Somewhat clear</v>
      </c>
      <c r="K8" s="15">
        <f>C8/C13</f>
        <v>0.16500000000000001</v>
      </c>
      <c r="L8" s="15">
        <f>D8/D13</f>
        <v>8.7227414330218064E-2</v>
      </c>
      <c r="M8" s="15">
        <f>E8/E13</f>
        <v>0.10031347962382445</v>
      </c>
      <c r="N8" s="15">
        <f>F8/F13</f>
        <v>0.32323232323232326</v>
      </c>
      <c r="O8" s="15">
        <f>G8/G13</f>
        <v>0.14285714285714285</v>
      </c>
      <c r="R8" s="5" t="s">
        <v>69</v>
      </c>
      <c r="S8" s="14">
        <f>K9+K10</f>
        <v>0.24</v>
      </c>
      <c r="T8" s="14">
        <f>L9+L10</f>
        <v>0.21806853582554514</v>
      </c>
      <c r="U8" s="14">
        <f>M9+M10</f>
        <v>0.26332288401253917</v>
      </c>
      <c r="V8" s="14">
        <f>N9+N10</f>
        <v>0.25925925925925924</v>
      </c>
      <c r="W8" s="14">
        <f>O9+O10</f>
        <v>0.14285714285714285</v>
      </c>
      <c r="Z8" s="5" t="s">
        <v>97</v>
      </c>
      <c r="AA8" s="14">
        <f>S8+S9</f>
        <v>0.60699999999999998</v>
      </c>
      <c r="AB8" s="14">
        <f>T8+T9</f>
        <v>0.76947040498442365</v>
      </c>
      <c r="AC8" s="14">
        <f>U8+U9</f>
        <v>0.73667711598746077</v>
      </c>
      <c r="AD8" s="14">
        <f>V8+V9</f>
        <v>0.30976430976430974</v>
      </c>
      <c r="AE8" s="14">
        <f>W8+W9</f>
        <v>0.52380952380952372</v>
      </c>
    </row>
    <row r="9" spans="1:31" x14ac:dyDescent="0.25">
      <c r="B9" s="5" t="s">
        <v>58</v>
      </c>
      <c r="C9" s="5">
        <v>129</v>
      </c>
      <c r="D9" s="5">
        <v>22</v>
      </c>
      <c r="E9" s="5">
        <v>49</v>
      </c>
      <c r="F9" s="5">
        <v>53</v>
      </c>
      <c r="G9" s="5">
        <v>5</v>
      </c>
      <c r="J9" s="5" t="str">
        <f t="shared" si="1"/>
        <v>Not very clear</v>
      </c>
      <c r="K9" s="15">
        <f>C9/C13</f>
        <v>0.129</v>
      </c>
      <c r="L9" s="15">
        <f>D9/D13</f>
        <v>6.8535825545171333E-2</v>
      </c>
      <c r="M9" s="15">
        <f>E9/E13</f>
        <v>0.15360501567398119</v>
      </c>
      <c r="N9" s="15">
        <f>F9/F13</f>
        <v>0.17845117845117844</v>
      </c>
      <c r="O9" s="15">
        <f>G9/G13</f>
        <v>7.9365079365079361E-2</v>
      </c>
      <c r="R9" s="5" t="s">
        <v>60</v>
      </c>
      <c r="S9" s="14">
        <f t="shared" ref="S9:W10" si="2">K11</f>
        <v>0.36699999999999999</v>
      </c>
      <c r="T9" s="14">
        <f t="shared" si="2"/>
        <v>0.55140186915887845</v>
      </c>
      <c r="U9" s="14">
        <f t="shared" si="2"/>
        <v>0.47335423197492166</v>
      </c>
      <c r="V9" s="14">
        <f t="shared" si="2"/>
        <v>5.0505050505050504E-2</v>
      </c>
      <c r="W9" s="14">
        <f t="shared" si="2"/>
        <v>0.38095238095238093</v>
      </c>
      <c r="Z9" s="5" t="s">
        <v>13</v>
      </c>
      <c r="AA9" s="14">
        <f>S10</f>
        <v>8.3000000000000004E-2</v>
      </c>
      <c r="AB9" s="14">
        <f>T10</f>
        <v>2.8037383177570093E-2</v>
      </c>
      <c r="AC9" s="14">
        <f>U10</f>
        <v>9.7178683385579931E-2</v>
      </c>
      <c r="AD9" s="14">
        <f>V10</f>
        <v>9.0909090909090912E-2</v>
      </c>
      <c r="AE9" s="14">
        <f>W10</f>
        <v>0.25396825396825395</v>
      </c>
    </row>
    <row r="10" spans="1:31" x14ac:dyDescent="0.25">
      <c r="B10" s="5" t="s">
        <v>59</v>
      </c>
      <c r="C10" s="5">
        <v>111</v>
      </c>
      <c r="D10" s="5">
        <v>48</v>
      </c>
      <c r="E10" s="5">
        <v>35</v>
      </c>
      <c r="F10" s="5">
        <v>24</v>
      </c>
      <c r="G10" s="5">
        <v>4</v>
      </c>
      <c r="J10" s="5" t="str">
        <f t="shared" si="1"/>
        <v>Not at all clear</v>
      </c>
      <c r="K10" s="15">
        <f>C10/C13</f>
        <v>0.111</v>
      </c>
      <c r="L10" s="15">
        <f>D10/D13</f>
        <v>0.14953271028037382</v>
      </c>
      <c r="M10" s="15">
        <f>E10/E13</f>
        <v>0.109717868338558</v>
      </c>
      <c r="N10" s="15">
        <f>F10/F13</f>
        <v>8.0808080808080815E-2</v>
      </c>
      <c r="O10" s="15">
        <f>G10/G13</f>
        <v>6.3492063492063489E-2</v>
      </c>
      <c r="R10" s="5" t="s">
        <v>13</v>
      </c>
      <c r="S10" s="14">
        <f t="shared" si="2"/>
        <v>8.3000000000000004E-2</v>
      </c>
      <c r="T10" s="14">
        <f t="shared" si="2"/>
        <v>2.8037383177570093E-2</v>
      </c>
      <c r="U10" s="14">
        <f t="shared" si="2"/>
        <v>9.7178683385579931E-2</v>
      </c>
      <c r="V10" s="14">
        <f t="shared" si="2"/>
        <v>9.0909090909090912E-2</v>
      </c>
      <c r="W10" s="14">
        <f t="shared" si="2"/>
        <v>0.25396825396825395</v>
      </c>
    </row>
    <row r="11" spans="1:31" x14ac:dyDescent="0.25">
      <c r="B11" s="5" t="s">
        <v>60</v>
      </c>
      <c r="C11" s="5">
        <v>367</v>
      </c>
      <c r="D11" s="5">
        <v>177</v>
      </c>
      <c r="E11" s="5">
        <v>151</v>
      </c>
      <c r="F11" s="5">
        <v>15</v>
      </c>
      <c r="G11" s="5">
        <v>24</v>
      </c>
      <c r="J11" s="5" t="str">
        <f t="shared" si="1"/>
        <v>He does not have a plan</v>
      </c>
      <c r="K11" s="15">
        <f>C11/C13</f>
        <v>0.36699999999999999</v>
      </c>
      <c r="L11" s="15">
        <f>D11/D13</f>
        <v>0.55140186915887845</v>
      </c>
      <c r="M11" s="15">
        <f>E11/E13</f>
        <v>0.47335423197492166</v>
      </c>
      <c r="N11" s="15">
        <f>F11/F13</f>
        <v>5.0505050505050504E-2</v>
      </c>
      <c r="O11" s="15">
        <f>G11/G13</f>
        <v>0.38095238095238093</v>
      </c>
    </row>
    <row r="12" spans="1:31" x14ac:dyDescent="0.25">
      <c r="B12" s="5" t="s">
        <v>13</v>
      </c>
      <c r="C12" s="5">
        <v>83</v>
      </c>
      <c r="D12" s="5">
        <v>9</v>
      </c>
      <c r="E12" s="5">
        <v>31</v>
      </c>
      <c r="F12" s="5">
        <v>27</v>
      </c>
      <c r="G12" s="5">
        <v>16</v>
      </c>
      <c r="J12" s="5" t="str">
        <f t="shared" si="1"/>
        <v>Don't know</v>
      </c>
      <c r="K12" s="15">
        <f>C12/C13</f>
        <v>8.3000000000000004E-2</v>
      </c>
      <c r="L12" s="15">
        <f>D12/D13</f>
        <v>2.8037383177570093E-2</v>
      </c>
      <c r="M12" s="15">
        <f>E12/E13</f>
        <v>9.7178683385579931E-2</v>
      </c>
      <c r="N12" s="15">
        <f>F12/F13</f>
        <v>9.0909090909090912E-2</v>
      </c>
      <c r="O12" s="15">
        <f>G12/G13</f>
        <v>0.25396825396825395</v>
      </c>
    </row>
    <row r="13" spans="1:31" x14ac:dyDescent="0.25">
      <c r="A13" s="5" t="s">
        <v>3</v>
      </c>
      <c r="C13" s="5">
        <v>1000</v>
      </c>
      <c r="D13" s="5">
        <v>321</v>
      </c>
      <c r="E13" s="5">
        <v>319</v>
      </c>
      <c r="F13" s="5">
        <v>297</v>
      </c>
      <c r="G13" s="5">
        <v>63</v>
      </c>
    </row>
    <row r="18" spans="1:31" x14ac:dyDescent="0.25">
      <c r="A18" s="5" t="s">
        <v>61</v>
      </c>
    </row>
    <row r="19" spans="1:31" x14ac:dyDescent="0.25">
      <c r="A19" s="5" t="s">
        <v>1</v>
      </c>
    </row>
    <row r="20" spans="1:31" x14ac:dyDescent="0.25">
      <c r="C20" s="5" t="s">
        <v>3</v>
      </c>
      <c r="D20" s="5" t="s">
        <v>15</v>
      </c>
    </row>
    <row r="21" spans="1:31" s="9" customFormat="1" ht="40" x14ac:dyDescent="0.25">
      <c r="C21" s="9" t="s">
        <v>53</v>
      </c>
      <c r="D21" s="9" t="s">
        <v>16</v>
      </c>
      <c r="E21" s="9" t="s">
        <v>17</v>
      </c>
      <c r="F21" s="9" t="s">
        <v>18</v>
      </c>
      <c r="G21" s="9" t="s">
        <v>19</v>
      </c>
      <c r="K21" s="9" t="str">
        <f>C21</f>
        <v>North Carolina</v>
      </c>
      <c r="L21" s="9" t="str">
        <f>D21</f>
        <v>Liberal (very)</v>
      </c>
      <c r="M21" s="9" t="str">
        <f>E21</f>
        <v>Moderate</v>
      </c>
      <c r="N21" s="9" t="str">
        <f>F21</f>
        <v>Conservative (very)</v>
      </c>
      <c r="O21" s="9" t="str">
        <f>G21</f>
        <v>Not sure</v>
      </c>
      <c r="S21" s="9" t="str">
        <f>K21</f>
        <v>North Carolina</v>
      </c>
      <c r="T21" s="9" t="str">
        <f>L21</f>
        <v>Liberal (very)</v>
      </c>
      <c r="U21" s="9" t="str">
        <f>M21</f>
        <v>Moderate</v>
      </c>
      <c r="V21" s="9" t="str">
        <f>N21</f>
        <v>Conservative (very)</v>
      </c>
      <c r="W21" s="9" t="str">
        <f>O21</f>
        <v>Not sure</v>
      </c>
      <c r="AA21" s="9" t="str">
        <f t="shared" ref="AA21:AE22" si="3">S21</f>
        <v>North Carolina</v>
      </c>
      <c r="AB21" s="9" t="str">
        <f t="shared" si="3"/>
        <v>Liberal (very)</v>
      </c>
      <c r="AC21" s="9" t="str">
        <f t="shared" si="3"/>
        <v>Moderate</v>
      </c>
      <c r="AD21" s="9" t="str">
        <f t="shared" si="3"/>
        <v>Conservative (very)</v>
      </c>
      <c r="AE21" s="9" t="str">
        <f t="shared" si="3"/>
        <v>Not sure</v>
      </c>
    </row>
    <row r="22" spans="1:31" x14ac:dyDescent="0.25">
      <c r="A22" s="5" t="s">
        <v>55</v>
      </c>
      <c r="B22" s="5" t="s">
        <v>56</v>
      </c>
      <c r="C22" s="5">
        <v>146</v>
      </c>
      <c r="D22" s="5">
        <v>21</v>
      </c>
      <c r="E22" s="5">
        <v>32</v>
      </c>
      <c r="F22" s="5">
        <v>92</v>
      </c>
      <c r="G22" s="5">
        <v>1</v>
      </c>
      <c r="J22" s="5" t="str">
        <f>B22</f>
        <v>Very clear</v>
      </c>
      <c r="K22" s="15">
        <f>C22/C28</f>
        <v>0.14585414585414586</v>
      </c>
      <c r="L22" s="15">
        <f>D22/D28</f>
        <v>8.3333333333333329E-2</v>
      </c>
      <c r="M22" s="15">
        <f>E22/E28</f>
        <v>9.2219020172910657E-2</v>
      </c>
      <c r="N22" s="15">
        <f>F22/F28</f>
        <v>0.2839506172839506</v>
      </c>
      <c r="O22" s="15">
        <f>G22/G28</f>
        <v>1.282051282051282E-2</v>
      </c>
      <c r="R22" s="5" t="s">
        <v>68</v>
      </c>
      <c r="S22" s="14">
        <f>K22+K23</f>
        <v>0.31168831168831168</v>
      </c>
      <c r="T22" s="14">
        <f>L22+L23</f>
        <v>0.1468253968253968</v>
      </c>
      <c r="U22" s="14">
        <f>M22+M23</f>
        <v>0.21037463976945245</v>
      </c>
      <c r="V22" s="14">
        <f>N22+N23</f>
        <v>0.60802469135802473</v>
      </c>
      <c r="W22" s="14">
        <f>O22+O23</f>
        <v>6.4102564102564097E-2</v>
      </c>
      <c r="Z22" s="5" t="s">
        <v>98</v>
      </c>
      <c r="AA22" s="14">
        <f t="shared" si="3"/>
        <v>0.31168831168831168</v>
      </c>
      <c r="AB22" s="14">
        <f t="shared" si="3"/>
        <v>0.1468253968253968</v>
      </c>
      <c r="AC22" s="14">
        <f t="shared" si="3"/>
        <v>0.21037463976945245</v>
      </c>
      <c r="AD22" s="14">
        <f t="shared" si="3"/>
        <v>0.60802469135802473</v>
      </c>
      <c r="AE22" s="14">
        <f t="shared" si="3"/>
        <v>6.4102564102564097E-2</v>
      </c>
    </row>
    <row r="23" spans="1:31" x14ac:dyDescent="0.25">
      <c r="B23" s="5" t="s">
        <v>57</v>
      </c>
      <c r="C23" s="5">
        <v>166</v>
      </c>
      <c r="D23" s="5">
        <v>16</v>
      </c>
      <c r="E23" s="5">
        <v>41</v>
      </c>
      <c r="F23" s="5">
        <v>105</v>
      </c>
      <c r="G23" s="5">
        <v>4</v>
      </c>
      <c r="J23" s="5" t="str">
        <f t="shared" ref="J23:J27" si="4">B23</f>
        <v>Somewhat clear</v>
      </c>
      <c r="K23" s="15">
        <f>C23/C28</f>
        <v>0.16583416583416583</v>
      </c>
      <c r="L23" s="15">
        <f>D23/D28</f>
        <v>6.3492063492063489E-2</v>
      </c>
      <c r="M23" s="15">
        <f>E23/E28</f>
        <v>0.11815561959654179</v>
      </c>
      <c r="N23" s="15">
        <f>F23/F28</f>
        <v>0.32407407407407407</v>
      </c>
      <c r="O23" s="15">
        <f>G23/G28</f>
        <v>5.128205128205128E-2</v>
      </c>
      <c r="R23" s="5" t="s">
        <v>69</v>
      </c>
      <c r="S23" s="14">
        <f>K24+K25</f>
        <v>0.23876123876123875</v>
      </c>
      <c r="T23" s="14">
        <f>L24+L25</f>
        <v>0.18253968253968253</v>
      </c>
      <c r="U23" s="14">
        <f>M24+M25</f>
        <v>0.32276657060518732</v>
      </c>
      <c r="V23" s="14">
        <f>N24+N25</f>
        <v>0.19135802469135804</v>
      </c>
      <c r="W23" s="14">
        <f>O24+O25</f>
        <v>0.24358974358974358</v>
      </c>
      <c r="Z23" s="5" t="s">
        <v>97</v>
      </c>
      <c r="AA23" s="14">
        <f>S23+S24</f>
        <v>0.60439560439560436</v>
      </c>
      <c r="AB23" s="14">
        <f>T23+T24</f>
        <v>0.82936507936507942</v>
      </c>
      <c r="AC23" s="14">
        <f>U23+U24</f>
        <v>0.70605187319884721</v>
      </c>
      <c r="AD23" s="14">
        <f>V23+V24</f>
        <v>0.30555555555555558</v>
      </c>
      <c r="AE23" s="14">
        <f>W23+W24</f>
        <v>0.66666666666666663</v>
      </c>
    </row>
    <row r="24" spans="1:31" x14ac:dyDescent="0.25">
      <c r="B24" s="5" t="s">
        <v>58</v>
      </c>
      <c r="C24" s="5">
        <v>130</v>
      </c>
      <c r="D24" s="5">
        <v>16</v>
      </c>
      <c r="E24" s="5">
        <v>57</v>
      </c>
      <c r="F24" s="5">
        <v>47</v>
      </c>
      <c r="G24" s="5">
        <v>10</v>
      </c>
      <c r="J24" s="5" t="str">
        <f t="shared" si="4"/>
        <v>Not very clear</v>
      </c>
      <c r="K24" s="15">
        <f>C24/C28</f>
        <v>0.12987012987012986</v>
      </c>
      <c r="L24" s="15">
        <f>D24/D28</f>
        <v>6.3492063492063489E-2</v>
      </c>
      <c r="M24" s="15">
        <f>E24/E28</f>
        <v>0.16426512968299711</v>
      </c>
      <c r="N24" s="15">
        <f>F24/F28</f>
        <v>0.14506172839506173</v>
      </c>
      <c r="O24" s="15">
        <f>G24/G28</f>
        <v>0.12820512820512819</v>
      </c>
      <c r="R24" s="5" t="s">
        <v>60</v>
      </c>
      <c r="S24" s="14">
        <f t="shared" ref="S24:W25" si="5">K26</f>
        <v>0.36563436563436563</v>
      </c>
      <c r="T24" s="14">
        <f t="shared" si="5"/>
        <v>0.64682539682539686</v>
      </c>
      <c r="U24" s="14">
        <f t="shared" si="5"/>
        <v>0.38328530259365995</v>
      </c>
      <c r="V24" s="14">
        <f t="shared" si="5"/>
        <v>0.11419753086419752</v>
      </c>
      <c r="W24" s="14">
        <f t="shared" si="5"/>
        <v>0.42307692307692307</v>
      </c>
      <c r="Z24" s="5" t="s">
        <v>13</v>
      </c>
      <c r="AA24" s="14">
        <f>S25</f>
        <v>8.3916083916083919E-2</v>
      </c>
      <c r="AB24" s="14">
        <f>T25</f>
        <v>2.3809523809523808E-2</v>
      </c>
      <c r="AC24" s="14">
        <f>U25</f>
        <v>8.3573487031700283E-2</v>
      </c>
      <c r="AD24" s="14">
        <f>V25</f>
        <v>8.6419753086419748E-2</v>
      </c>
      <c r="AE24" s="14">
        <f>W25</f>
        <v>0.26923076923076922</v>
      </c>
    </row>
    <row r="25" spans="1:31" x14ac:dyDescent="0.25">
      <c r="B25" s="5" t="s">
        <v>59</v>
      </c>
      <c r="C25" s="5">
        <v>109</v>
      </c>
      <c r="D25" s="5">
        <v>30</v>
      </c>
      <c r="E25" s="5">
        <v>55</v>
      </c>
      <c r="F25" s="5">
        <v>15</v>
      </c>
      <c r="G25" s="5">
        <v>9</v>
      </c>
      <c r="J25" s="5" t="str">
        <f t="shared" si="4"/>
        <v>Not at all clear</v>
      </c>
      <c r="K25" s="15">
        <f>C25/C28</f>
        <v>0.1088911088911089</v>
      </c>
      <c r="L25" s="15">
        <f>D25/D28</f>
        <v>0.11904761904761904</v>
      </c>
      <c r="M25" s="15">
        <f>E25/E28</f>
        <v>0.15850144092219021</v>
      </c>
      <c r="N25" s="15">
        <f>F25/F28</f>
        <v>4.6296296296296294E-2</v>
      </c>
      <c r="O25" s="15">
        <f>G25/G28</f>
        <v>0.11538461538461539</v>
      </c>
      <c r="R25" s="5" t="s">
        <v>13</v>
      </c>
      <c r="S25" s="14">
        <f t="shared" si="5"/>
        <v>8.3916083916083919E-2</v>
      </c>
      <c r="T25" s="14">
        <f t="shared" si="5"/>
        <v>2.3809523809523808E-2</v>
      </c>
      <c r="U25" s="14">
        <f t="shared" si="5"/>
        <v>8.3573487031700283E-2</v>
      </c>
      <c r="V25" s="14">
        <f t="shared" si="5"/>
        <v>8.6419753086419748E-2</v>
      </c>
      <c r="W25" s="14">
        <f t="shared" si="5"/>
        <v>0.26923076923076922</v>
      </c>
    </row>
    <row r="26" spans="1:31" x14ac:dyDescent="0.25">
      <c r="B26" s="5" t="s">
        <v>60</v>
      </c>
      <c r="C26" s="5">
        <v>366</v>
      </c>
      <c r="D26" s="5">
        <v>163</v>
      </c>
      <c r="E26" s="5">
        <v>133</v>
      </c>
      <c r="F26" s="5">
        <v>37</v>
      </c>
      <c r="G26" s="5">
        <v>33</v>
      </c>
      <c r="J26" s="5" t="str">
        <f t="shared" si="4"/>
        <v>He does not have a plan</v>
      </c>
      <c r="K26" s="15">
        <f>C26/C28</f>
        <v>0.36563436563436563</v>
      </c>
      <c r="L26" s="15">
        <f>D26/D28</f>
        <v>0.64682539682539686</v>
      </c>
      <c r="M26" s="15">
        <f>E26/E28</f>
        <v>0.38328530259365995</v>
      </c>
      <c r="N26" s="15">
        <f>F26/F28</f>
        <v>0.11419753086419752</v>
      </c>
      <c r="O26" s="15">
        <f>G26/G28</f>
        <v>0.42307692307692307</v>
      </c>
    </row>
    <row r="27" spans="1:31" x14ac:dyDescent="0.25">
      <c r="B27" s="5" t="s">
        <v>13</v>
      </c>
      <c r="C27" s="5">
        <v>84</v>
      </c>
      <c r="D27" s="5">
        <v>6</v>
      </c>
      <c r="E27" s="5">
        <v>29</v>
      </c>
      <c r="F27" s="5">
        <v>28</v>
      </c>
      <c r="G27" s="5">
        <v>21</v>
      </c>
      <c r="J27" s="5" t="str">
        <f t="shared" si="4"/>
        <v>Don't know</v>
      </c>
      <c r="K27" s="15">
        <f>C27/C28</f>
        <v>8.3916083916083919E-2</v>
      </c>
      <c r="L27" s="15">
        <f t="shared" ref="L27:O27" si="6">D27/D28</f>
        <v>2.3809523809523808E-2</v>
      </c>
      <c r="M27" s="15">
        <f t="shared" si="6"/>
        <v>8.3573487031700283E-2</v>
      </c>
      <c r="N27" s="15">
        <f t="shared" si="6"/>
        <v>8.6419753086419748E-2</v>
      </c>
      <c r="O27" s="15">
        <f t="shared" si="6"/>
        <v>0.26923076923076922</v>
      </c>
    </row>
    <row r="28" spans="1:31" x14ac:dyDescent="0.25">
      <c r="A28" s="5" t="s">
        <v>3</v>
      </c>
      <c r="C28" s="5">
        <v>1001</v>
      </c>
      <c r="D28" s="5">
        <v>252</v>
      </c>
      <c r="E28" s="5">
        <v>347</v>
      </c>
      <c r="F28" s="5">
        <v>324</v>
      </c>
      <c r="G28" s="5">
        <v>78</v>
      </c>
    </row>
    <row r="33" spans="1:30" x14ac:dyDescent="0.25">
      <c r="A33" s="5" t="s">
        <v>62</v>
      </c>
    </row>
    <row r="34" spans="1:30" x14ac:dyDescent="0.25">
      <c r="A34" s="5" t="s">
        <v>1</v>
      </c>
    </row>
    <row r="35" spans="1:30" x14ac:dyDescent="0.25">
      <c r="C35" s="5" t="s">
        <v>3</v>
      </c>
      <c r="D35" s="5" t="s">
        <v>21</v>
      </c>
    </row>
    <row r="36" spans="1:30" s="9" customFormat="1" ht="40" x14ac:dyDescent="0.25">
      <c r="C36" s="9" t="s">
        <v>53</v>
      </c>
      <c r="D36" s="9" t="s">
        <v>22</v>
      </c>
      <c r="E36" s="9" t="s">
        <v>23</v>
      </c>
      <c r="F36" s="9" t="s">
        <v>24</v>
      </c>
      <c r="K36" s="9" t="str">
        <f>C36</f>
        <v>North Carolina</v>
      </c>
      <c r="L36" s="9" t="str">
        <f>D36</f>
        <v>White non-Hispanic</v>
      </c>
      <c r="M36" s="9" t="str">
        <f>E36</f>
        <v>Black non-Hispanic</v>
      </c>
      <c r="N36" s="9" t="str">
        <f>F36</f>
        <v>Hispanic/All other races</v>
      </c>
      <c r="S36" s="9" t="str">
        <f>K36</f>
        <v>North Carolina</v>
      </c>
      <c r="T36" s="9" t="str">
        <f>L36</f>
        <v>White non-Hispanic</v>
      </c>
      <c r="U36" s="9" t="str">
        <f>M36</f>
        <v>Black non-Hispanic</v>
      </c>
      <c r="V36" s="9" t="str">
        <f>N36</f>
        <v>Hispanic/All other races</v>
      </c>
      <c r="AA36" s="9" t="str">
        <f t="shared" ref="AA36:AD37" si="7">S36</f>
        <v>North Carolina</v>
      </c>
      <c r="AB36" s="9" t="str">
        <f t="shared" si="7"/>
        <v>White non-Hispanic</v>
      </c>
      <c r="AC36" s="9" t="str">
        <f t="shared" si="7"/>
        <v>Black non-Hispanic</v>
      </c>
      <c r="AD36" s="9" t="str">
        <f t="shared" si="7"/>
        <v>Hispanic/All other races</v>
      </c>
    </row>
    <row r="37" spans="1:30" x14ac:dyDescent="0.25">
      <c r="A37" s="5" t="s">
        <v>55</v>
      </c>
      <c r="B37" s="5" t="s">
        <v>56</v>
      </c>
      <c r="C37" s="5">
        <v>145</v>
      </c>
      <c r="D37" s="5">
        <v>98</v>
      </c>
      <c r="E37" s="5">
        <v>29</v>
      </c>
      <c r="F37" s="5">
        <v>18</v>
      </c>
      <c r="J37" s="5" t="str">
        <f>B37</f>
        <v>Very clear</v>
      </c>
      <c r="K37" s="15">
        <f>C37/C43</f>
        <v>0.14485514485514486</v>
      </c>
      <c r="L37" s="15">
        <f>D37/D43</f>
        <v>0.15555555555555556</v>
      </c>
      <c r="M37" s="15">
        <f>E37/E43</f>
        <v>0.14871794871794872</v>
      </c>
      <c r="N37" s="15">
        <f>F37/F43</f>
        <v>0.10227272727272728</v>
      </c>
      <c r="O37" s="15"/>
      <c r="R37" s="5" t="s">
        <v>68</v>
      </c>
      <c r="S37" s="14">
        <f>K37+K38</f>
        <v>0.3096903096903097</v>
      </c>
      <c r="T37" s="14">
        <f>L37+L38</f>
        <v>0.36507936507936511</v>
      </c>
      <c r="U37" s="14">
        <f>M37+M38</f>
        <v>0.23076923076923078</v>
      </c>
      <c r="V37" s="14">
        <f>N37+N38</f>
        <v>0.19886363636363635</v>
      </c>
      <c r="W37" s="14"/>
      <c r="Z37" s="5" t="s">
        <v>98</v>
      </c>
      <c r="AA37" s="14">
        <f t="shared" si="7"/>
        <v>0.3096903096903097</v>
      </c>
      <c r="AB37" s="14">
        <f t="shared" si="7"/>
        <v>0.36507936507936511</v>
      </c>
      <c r="AC37" s="14">
        <f t="shared" si="7"/>
        <v>0.23076923076923078</v>
      </c>
      <c r="AD37" s="14">
        <f t="shared" si="7"/>
        <v>0.19886363636363635</v>
      </c>
    </row>
    <row r="38" spans="1:30" x14ac:dyDescent="0.25">
      <c r="B38" s="5" t="s">
        <v>57</v>
      </c>
      <c r="C38" s="5">
        <v>165</v>
      </c>
      <c r="D38" s="5">
        <v>132</v>
      </c>
      <c r="E38" s="5">
        <v>16</v>
      </c>
      <c r="F38" s="5">
        <v>17</v>
      </c>
      <c r="J38" s="5" t="str">
        <f t="shared" ref="J38:J42" si="8">B38</f>
        <v>Somewhat clear</v>
      </c>
      <c r="K38" s="15">
        <f>C38/C43</f>
        <v>0.16483516483516483</v>
      </c>
      <c r="L38" s="15">
        <f>D38/D43</f>
        <v>0.20952380952380953</v>
      </c>
      <c r="M38" s="15">
        <f>E38/E43</f>
        <v>8.2051282051282051E-2</v>
      </c>
      <c r="N38" s="15">
        <f>F38/F43</f>
        <v>9.6590909090909088E-2</v>
      </c>
      <c r="O38" s="15"/>
      <c r="R38" s="5" t="s">
        <v>69</v>
      </c>
      <c r="S38" s="14">
        <f>K39+K40</f>
        <v>0.23976023976023975</v>
      </c>
      <c r="T38" s="14">
        <f>L39+L40</f>
        <v>0.2095238095238095</v>
      </c>
      <c r="U38" s="14">
        <f>M39+M40</f>
        <v>0.27179487179487183</v>
      </c>
      <c r="V38" s="14">
        <f>N39+N40</f>
        <v>0.3125</v>
      </c>
      <c r="W38" s="14"/>
      <c r="Z38" s="5" t="s">
        <v>97</v>
      </c>
      <c r="AA38" s="14">
        <f>S38+S39</f>
        <v>0.6063936063936064</v>
      </c>
      <c r="AB38" s="14">
        <f>T38+T39</f>
        <v>0.55555555555555558</v>
      </c>
      <c r="AC38" s="14">
        <f>U38+U39</f>
        <v>0.69230769230769229</v>
      </c>
      <c r="AD38" s="14">
        <f>V38+V39</f>
        <v>0.69318181818181812</v>
      </c>
    </row>
    <row r="39" spans="1:30" x14ac:dyDescent="0.25">
      <c r="B39" s="5" t="s">
        <v>58</v>
      </c>
      <c r="C39" s="5">
        <v>129</v>
      </c>
      <c r="D39" s="5">
        <v>80</v>
      </c>
      <c r="E39" s="5">
        <v>26</v>
      </c>
      <c r="F39" s="5">
        <v>23</v>
      </c>
      <c r="J39" s="5" t="str">
        <f t="shared" si="8"/>
        <v>Not very clear</v>
      </c>
      <c r="K39" s="15">
        <f>C39/C43</f>
        <v>0.12887112887112886</v>
      </c>
      <c r="L39" s="15">
        <f>D39/D43</f>
        <v>0.12698412698412698</v>
      </c>
      <c r="M39" s="15">
        <f>E39/E43</f>
        <v>0.13333333333333333</v>
      </c>
      <c r="N39" s="15">
        <f>F39/F43</f>
        <v>0.13068181818181818</v>
      </c>
      <c r="O39" s="15"/>
      <c r="R39" s="5" t="s">
        <v>60</v>
      </c>
      <c r="S39" s="14">
        <f t="shared" ref="S39:V40" si="9">K41</f>
        <v>0.36663336663336665</v>
      </c>
      <c r="T39" s="14">
        <f t="shared" si="9"/>
        <v>0.34603174603174602</v>
      </c>
      <c r="U39" s="14">
        <f t="shared" si="9"/>
        <v>0.42051282051282052</v>
      </c>
      <c r="V39" s="14">
        <f t="shared" si="9"/>
        <v>0.38068181818181818</v>
      </c>
      <c r="W39" s="14"/>
      <c r="Z39" s="5" t="s">
        <v>13</v>
      </c>
      <c r="AA39" s="14">
        <f>S40</f>
        <v>8.3916083916083919E-2</v>
      </c>
      <c r="AB39" s="14">
        <f>T40</f>
        <v>7.9365079365079361E-2</v>
      </c>
      <c r="AC39" s="14">
        <f>U40</f>
        <v>7.6923076923076927E-2</v>
      </c>
      <c r="AD39" s="14">
        <f>V40</f>
        <v>0.10795454545454546</v>
      </c>
    </row>
    <row r="40" spans="1:30" x14ac:dyDescent="0.25">
      <c r="B40" s="5" t="s">
        <v>59</v>
      </c>
      <c r="C40" s="5">
        <v>111</v>
      </c>
      <c r="D40" s="5">
        <v>52</v>
      </c>
      <c r="E40" s="5">
        <v>27</v>
      </c>
      <c r="F40" s="5">
        <v>32</v>
      </c>
      <c r="J40" s="5" t="str">
        <f t="shared" si="8"/>
        <v>Not at all clear</v>
      </c>
      <c r="K40" s="15">
        <f>C40/C43</f>
        <v>0.1108891108891109</v>
      </c>
      <c r="L40" s="15">
        <f>D40/D43</f>
        <v>8.2539682539682538E-2</v>
      </c>
      <c r="M40" s="15">
        <f>E40/E43</f>
        <v>0.13846153846153847</v>
      </c>
      <c r="N40" s="15">
        <f>F40/F43</f>
        <v>0.18181818181818182</v>
      </c>
      <c r="O40" s="15"/>
      <c r="R40" s="5" t="s">
        <v>13</v>
      </c>
      <c r="S40" s="14">
        <f t="shared" si="9"/>
        <v>8.3916083916083919E-2</v>
      </c>
      <c r="T40" s="14">
        <f t="shared" si="9"/>
        <v>7.9365079365079361E-2</v>
      </c>
      <c r="U40" s="14">
        <f t="shared" si="9"/>
        <v>7.6923076923076927E-2</v>
      </c>
      <c r="V40" s="14">
        <f t="shared" si="9"/>
        <v>0.10795454545454546</v>
      </c>
      <c r="W40" s="14"/>
    </row>
    <row r="41" spans="1:30" x14ac:dyDescent="0.25">
      <c r="B41" s="5" t="s">
        <v>60</v>
      </c>
      <c r="C41" s="5">
        <v>367</v>
      </c>
      <c r="D41" s="5">
        <v>218</v>
      </c>
      <c r="E41" s="5">
        <v>82</v>
      </c>
      <c r="F41" s="5">
        <v>67</v>
      </c>
      <c r="J41" s="5" t="str">
        <f t="shared" si="8"/>
        <v>He does not have a plan</v>
      </c>
      <c r="K41" s="15">
        <f>C41/C43</f>
        <v>0.36663336663336665</v>
      </c>
      <c r="L41" s="15">
        <f>D41/D43</f>
        <v>0.34603174603174602</v>
      </c>
      <c r="M41" s="15">
        <f>E41/E43</f>
        <v>0.42051282051282052</v>
      </c>
      <c r="N41" s="15">
        <f>F41/F43</f>
        <v>0.38068181818181818</v>
      </c>
      <c r="O41" s="15"/>
    </row>
    <row r="42" spans="1:30" x14ac:dyDescent="0.25">
      <c r="B42" s="5" t="s">
        <v>13</v>
      </c>
      <c r="C42" s="5">
        <v>84</v>
      </c>
      <c r="D42" s="5">
        <v>50</v>
      </c>
      <c r="E42" s="5">
        <v>15</v>
      </c>
      <c r="F42" s="5">
        <v>19</v>
      </c>
      <c r="J42" s="5" t="str">
        <f t="shared" si="8"/>
        <v>Don't know</v>
      </c>
      <c r="K42" s="15">
        <f>C42/C43</f>
        <v>8.3916083916083919E-2</v>
      </c>
      <c r="L42" s="15">
        <f t="shared" ref="L42:N42" si="10">D42/D43</f>
        <v>7.9365079365079361E-2</v>
      </c>
      <c r="M42" s="15">
        <f t="shared" si="10"/>
        <v>7.6923076923076927E-2</v>
      </c>
      <c r="N42" s="15">
        <f t="shared" si="10"/>
        <v>0.10795454545454546</v>
      </c>
    </row>
    <row r="43" spans="1:30" x14ac:dyDescent="0.25">
      <c r="A43" s="5" t="s">
        <v>3</v>
      </c>
      <c r="C43" s="5">
        <v>1001</v>
      </c>
      <c r="D43" s="5">
        <v>630</v>
      </c>
      <c r="E43" s="5">
        <v>195</v>
      </c>
      <c r="F43" s="5">
        <v>176</v>
      </c>
    </row>
    <row r="48" spans="1:30" x14ac:dyDescent="0.25">
      <c r="A48" s="5" t="s">
        <v>63</v>
      </c>
    </row>
    <row r="49" spans="1:29" x14ac:dyDescent="0.25">
      <c r="A49" s="5" t="s">
        <v>1</v>
      </c>
    </row>
    <row r="50" spans="1:29" x14ac:dyDescent="0.25">
      <c r="C50" s="5" t="s">
        <v>3</v>
      </c>
      <c r="D50" s="5" t="s">
        <v>26</v>
      </c>
    </row>
    <row r="51" spans="1:29" s="9" customFormat="1" ht="40" x14ac:dyDescent="0.25">
      <c r="C51" s="9" t="s">
        <v>53</v>
      </c>
      <c r="D51" s="9" t="s">
        <v>27</v>
      </c>
      <c r="E51" s="9" t="s">
        <v>28</v>
      </c>
      <c r="K51" s="9" t="str">
        <f>C51</f>
        <v>North Carolina</v>
      </c>
      <c r="L51" s="9" t="str">
        <f>D51</f>
        <v>Male</v>
      </c>
      <c r="M51" s="9" t="str">
        <f>E51</f>
        <v>Female</v>
      </c>
      <c r="S51" s="9" t="str">
        <f>K51</f>
        <v>North Carolina</v>
      </c>
      <c r="T51" s="9" t="str">
        <f>L51</f>
        <v>Male</v>
      </c>
      <c r="U51" s="9" t="str">
        <f>M51</f>
        <v>Female</v>
      </c>
      <c r="AA51" s="9" t="str">
        <f t="shared" ref="AA51:AC52" si="11">S51</f>
        <v>North Carolina</v>
      </c>
      <c r="AB51" s="9" t="str">
        <f t="shared" si="11"/>
        <v>Male</v>
      </c>
      <c r="AC51" s="9" t="str">
        <f t="shared" si="11"/>
        <v>Female</v>
      </c>
    </row>
    <row r="52" spans="1:29" x14ac:dyDescent="0.25">
      <c r="A52" s="5" t="s">
        <v>55</v>
      </c>
      <c r="B52" s="5" t="s">
        <v>56</v>
      </c>
      <c r="C52" s="5">
        <v>146</v>
      </c>
      <c r="D52" s="5">
        <v>100</v>
      </c>
      <c r="E52" s="5">
        <v>46</v>
      </c>
      <c r="J52" s="5" t="str">
        <f>B52</f>
        <v>Very clear</v>
      </c>
      <c r="K52" s="15">
        <f>C52/C58</f>
        <v>0.14585414585414586</v>
      </c>
      <c r="L52" s="15">
        <f>D52/D58</f>
        <v>0.2074688796680498</v>
      </c>
      <c r="M52" s="15">
        <f>E52/E58</f>
        <v>8.8631984585741813E-2</v>
      </c>
      <c r="N52" s="15"/>
      <c r="O52" s="15"/>
      <c r="R52" s="5" t="s">
        <v>68</v>
      </c>
      <c r="S52" s="14">
        <f>K52+K53</f>
        <v>0.31068931068931072</v>
      </c>
      <c r="T52" s="14">
        <f>L52+L53</f>
        <v>0.41286307053941906</v>
      </c>
      <c r="U52" s="14">
        <f>M52+M53</f>
        <v>0.21579961464354527</v>
      </c>
      <c r="V52" s="14"/>
      <c r="W52" s="14"/>
      <c r="Z52" s="5" t="s">
        <v>98</v>
      </c>
      <c r="AA52" s="14">
        <f t="shared" si="11"/>
        <v>0.31068931068931072</v>
      </c>
      <c r="AB52" s="14">
        <f t="shared" si="11"/>
        <v>0.41286307053941906</v>
      </c>
      <c r="AC52" s="14">
        <f t="shared" si="11"/>
        <v>0.21579961464354527</v>
      </c>
    </row>
    <row r="53" spans="1:29" x14ac:dyDescent="0.25">
      <c r="B53" s="5" t="s">
        <v>57</v>
      </c>
      <c r="C53" s="5">
        <v>165</v>
      </c>
      <c r="D53" s="5">
        <v>99</v>
      </c>
      <c r="E53" s="5">
        <v>66</v>
      </c>
      <c r="J53" s="5" t="str">
        <f t="shared" ref="J53:J57" si="12">B53</f>
        <v>Somewhat clear</v>
      </c>
      <c r="K53" s="15">
        <f>C53/C58</f>
        <v>0.16483516483516483</v>
      </c>
      <c r="L53" s="15">
        <f>D53/D58</f>
        <v>0.20539419087136929</v>
      </c>
      <c r="M53" s="15">
        <f>E53/E58</f>
        <v>0.12716763005780346</v>
      </c>
      <c r="N53" s="15"/>
      <c r="O53" s="15"/>
      <c r="R53" s="5" t="s">
        <v>69</v>
      </c>
      <c r="S53" s="14">
        <f>K54+K55</f>
        <v>0.23876123876123875</v>
      </c>
      <c r="T53" s="14">
        <f>L54+L55</f>
        <v>0.21576763485477179</v>
      </c>
      <c r="U53" s="14">
        <f>M54+M55</f>
        <v>0.26011560693641617</v>
      </c>
      <c r="V53" s="14"/>
      <c r="W53" s="14"/>
      <c r="Z53" s="5" t="s">
        <v>97</v>
      </c>
      <c r="AA53" s="14">
        <f>S53+S54</f>
        <v>0.60539460539460543</v>
      </c>
      <c r="AB53" s="14">
        <f>T53+T54</f>
        <v>0.524896265560166</v>
      </c>
      <c r="AC53" s="14">
        <f>U53+U54</f>
        <v>0.68015414258188822</v>
      </c>
    </row>
    <row r="54" spans="1:29" x14ac:dyDescent="0.25">
      <c r="B54" s="5" t="s">
        <v>58</v>
      </c>
      <c r="C54" s="5">
        <v>129</v>
      </c>
      <c r="D54" s="5">
        <v>66</v>
      </c>
      <c r="E54" s="5">
        <v>63</v>
      </c>
      <c r="J54" s="5" t="str">
        <f t="shared" si="12"/>
        <v>Not very clear</v>
      </c>
      <c r="K54" s="15">
        <f>C54/C58</f>
        <v>0.12887112887112886</v>
      </c>
      <c r="L54" s="15">
        <f>D54/D58</f>
        <v>0.13692946058091288</v>
      </c>
      <c r="M54" s="15">
        <f>E54/E58</f>
        <v>0.12138728323699421</v>
      </c>
      <c r="N54" s="15"/>
      <c r="O54" s="15"/>
      <c r="R54" s="5" t="s">
        <v>60</v>
      </c>
      <c r="S54" s="14">
        <f t="shared" ref="S54:U55" si="13">K56</f>
        <v>0.36663336663336665</v>
      </c>
      <c r="T54" s="14">
        <f t="shared" si="13"/>
        <v>0.3091286307053942</v>
      </c>
      <c r="U54" s="14">
        <f t="shared" si="13"/>
        <v>0.42003853564547206</v>
      </c>
      <c r="V54" s="14"/>
      <c r="W54" s="14"/>
      <c r="Z54" s="5" t="s">
        <v>13</v>
      </c>
      <c r="AA54" s="14">
        <f>S55</f>
        <v>8.3916083916083919E-2</v>
      </c>
      <c r="AB54" s="14">
        <f>T55</f>
        <v>6.2240663900414939E-2</v>
      </c>
      <c r="AC54" s="14">
        <f>U55</f>
        <v>0.10404624277456648</v>
      </c>
    </row>
    <row r="55" spans="1:29" x14ac:dyDescent="0.25">
      <c r="B55" s="5" t="s">
        <v>59</v>
      </c>
      <c r="C55" s="5">
        <v>110</v>
      </c>
      <c r="D55" s="5">
        <v>38</v>
      </c>
      <c r="E55" s="5">
        <v>72</v>
      </c>
      <c r="J55" s="5" t="str">
        <f t="shared" si="12"/>
        <v>Not at all clear</v>
      </c>
      <c r="K55" s="15">
        <f>C55/C58</f>
        <v>0.10989010989010989</v>
      </c>
      <c r="L55" s="15">
        <f>D55/D58</f>
        <v>7.8838174273858919E-2</v>
      </c>
      <c r="M55" s="15">
        <f>E55/E58</f>
        <v>0.13872832369942195</v>
      </c>
      <c r="N55" s="15"/>
      <c r="O55" s="15"/>
      <c r="R55" s="5" t="s">
        <v>13</v>
      </c>
      <c r="S55" s="14">
        <f t="shared" si="13"/>
        <v>8.3916083916083919E-2</v>
      </c>
      <c r="T55" s="14">
        <f t="shared" si="13"/>
        <v>6.2240663900414939E-2</v>
      </c>
      <c r="U55" s="14">
        <f t="shared" si="13"/>
        <v>0.10404624277456648</v>
      </c>
      <c r="V55" s="14"/>
      <c r="W55" s="14"/>
    </row>
    <row r="56" spans="1:29" x14ac:dyDescent="0.25">
      <c r="B56" s="5" t="s">
        <v>60</v>
      </c>
      <c r="C56" s="5">
        <v>367</v>
      </c>
      <c r="D56" s="5">
        <v>149</v>
      </c>
      <c r="E56" s="5">
        <v>218</v>
      </c>
      <c r="J56" s="5" t="str">
        <f t="shared" si="12"/>
        <v>He does not have a plan</v>
      </c>
      <c r="K56" s="15">
        <f>C56/C58</f>
        <v>0.36663336663336665</v>
      </c>
      <c r="L56" s="15">
        <f>D56/D58</f>
        <v>0.3091286307053942</v>
      </c>
      <c r="M56" s="15">
        <f>E56/E58</f>
        <v>0.42003853564547206</v>
      </c>
      <c r="N56" s="15"/>
      <c r="O56" s="15"/>
    </row>
    <row r="57" spans="1:29" x14ac:dyDescent="0.25">
      <c r="B57" s="5" t="s">
        <v>13</v>
      </c>
      <c r="C57" s="5">
        <v>84</v>
      </c>
      <c r="D57" s="5">
        <v>30</v>
      </c>
      <c r="E57" s="5">
        <v>54</v>
      </c>
      <c r="J57" s="5" t="str">
        <f t="shared" si="12"/>
        <v>Don't know</v>
      </c>
      <c r="K57" s="15">
        <f>C57/C58</f>
        <v>8.3916083916083919E-2</v>
      </c>
      <c r="L57" s="15">
        <f t="shared" ref="L57:M57" si="14">D57/D58</f>
        <v>6.2240663900414939E-2</v>
      </c>
      <c r="M57" s="15">
        <f t="shared" si="14"/>
        <v>0.10404624277456648</v>
      </c>
    </row>
    <row r="58" spans="1:29" x14ac:dyDescent="0.25">
      <c r="A58" s="5" t="s">
        <v>3</v>
      </c>
      <c r="C58" s="5">
        <v>1001</v>
      </c>
      <c r="D58" s="5">
        <v>482</v>
      </c>
      <c r="E58" s="5">
        <v>519</v>
      </c>
    </row>
    <row r="63" spans="1:29" x14ac:dyDescent="0.25">
      <c r="A63" s="5" t="s">
        <v>64</v>
      </c>
    </row>
    <row r="64" spans="1:29" x14ac:dyDescent="0.25">
      <c r="A64" s="5" t="s">
        <v>1</v>
      </c>
    </row>
    <row r="65" spans="1:30" x14ac:dyDescent="0.25">
      <c r="C65" s="5" t="s">
        <v>3</v>
      </c>
      <c r="D65" s="5" t="s">
        <v>30</v>
      </c>
    </row>
    <row r="66" spans="1:30" s="9" customFormat="1" ht="80" x14ac:dyDescent="0.25">
      <c r="C66" s="9" t="s">
        <v>53</v>
      </c>
      <c r="D66" s="9" t="s">
        <v>31</v>
      </c>
      <c r="E66" s="9" t="s">
        <v>32</v>
      </c>
      <c r="F66" s="9" t="s">
        <v>33</v>
      </c>
      <c r="K66" s="9" t="str">
        <f>C66</f>
        <v>North Carolina</v>
      </c>
      <c r="L66" s="9" t="str">
        <f>D66</f>
        <v>No HS/HS graduate</v>
      </c>
      <c r="M66" s="9" t="str">
        <f>E66</f>
        <v>Some college/2 year graduate</v>
      </c>
      <c r="N66" s="9" t="str">
        <f>F66</f>
        <v>4 year graduate/Graduate degree</v>
      </c>
      <c r="S66" s="9" t="str">
        <f>K66</f>
        <v>North Carolina</v>
      </c>
      <c r="T66" s="9" t="str">
        <f>L66</f>
        <v>No HS/HS graduate</v>
      </c>
      <c r="U66" s="9" t="str">
        <f>M66</f>
        <v>Some college/2 year graduate</v>
      </c>
      <c r="V66" s="9" t="str">
        <f>N66</f>
        <v>4 year graduate/Graduate degree</v>
      </c>
      <c r="AA66" s="9" t="str">
        <f t="shared" ref="AA66:AD67" si="15">S66</f>
        <v>North Carolina</v>
      </c>
      <c r="AB66" s="9" t="str">
        <f t="shared" si="15"/>
        <v>No HS/HS graduate</v>
      </c>
      <c r="AC66" s="9" t="str">
        <f t="shared" si="15"/>
        <v>Some college/2 year graduate</v>
      </c>
      <c r="AD66" s="9" t="str">
        <f t="shared" si="15"/>
        <v>4 year graduate/Graduate degree</v>
      </c>
    </row>
    <row r="67" spans="1:30" x14ac:dyDescent="0.25">
      <c r="A67" s="5" t="s">
        <v>55</v>
      </c>
      <c r="B67" s="5" t="s">
        <v>56</v>
      </c>
      <c r="C67" s="5">
        <v>145</v>
      </c>
      <c r="D67" s="5">
        <v>65</v>
      </c>
      <c r="E67" s="5">
        <v>39</v>
      </c>
      <c r="F67" s="5">
        <v>41</v>
      </c>
      <c r="J67" s="5" t="str">
        <f>B67</f>
        <v>Very clear</v>
      </c>
      <c r="K67" s="15">
        <f>C67/C73</f>
        <v>0.14514514514514515</v>
      </c>
      <c r="L67" s="15">
        <f>D67/D73</f>
        <v>0.18258426966292135</v>
      </c>
      <c r="M67" s="15">
        <f>E67/E73</f>
        <v>0.12786885245901639</v>
      </c>
      <c r="N67" s="15">
        <f>F67/F73</f>
        <v>0.12130177514792899</v>
      </c>
      <c r="O67" s="15"/>
      <c r="R67" s="5" t="s">
        <v>68</v>
      </c>
      <c r="S67" s="14">
        <f>K67+K68</f>
        <v>0.30930930930930933</v>
      </c>
      <c r="T67" s="14">
        <f>L67+L68</f>
        <v>0.3061797752808989</v>
      </c>
      <c r="U67" s="14">
        <f>M67+M68</f>
        <v>0.34754098360655739</v>
      </c>
      <c r="V67" s="14">
        <f>N67+N68</f>
        <v>0.27810650887573962</v>
      </c>
      <c r="W67" s="14"/>
      <c r="Z67" s="5" t="s">
        <v>98</v>
      </c>
      <c r="AA67" s="14">
        <f t="shared" si="15"/>
        <v>0.30930930930930933</v>
      </c>
      <c r="AB67" s="14">
        <f t="shared" si="15"/>
        <v>0.3061797752808989</v>
      </c>
      <c r="AC67" s="14">
        <f t="shared" si="15"/>
        <v>0.34754098360655739</v>
      </c>
      <c r="AD67" s="14">
        <f t="shared" si="15"/>
        <v>0.27810650887573962</v>
      </c>
    </row>
    <row r="68" spans="1:30" x14ac:dyDescent="0.25">
      <c r="B68" s="5" t="s">
        <v>57</v>
      </c>
      <c r="C68" s="5">
        <v>164</v>
      </c>
      <c r="D68" s="5">
        <v>44</v>
      </c>
      <c r="E68" s="5">
        <v>67</v>
      </c>
      <c r="F68" s="5">
        <v>53</v>
      </c>
      <c r="J68" s="5" t="str">
        <f t="shared" ref="J68:J72" si="16">B68</f>
        <v>Somewhat clear</v>
      </c>
      <c r="K68" s="15">
        <f>C68/C73</f>
        <v>0.16416416416416416</v>
      </c>
      <c r="L68" s="15">
        <f>D68/D73</f>
        <v>0.12359550561797752</v>
      </c>
      <c r="M68" s="15">
        <f>E68/E73</f>
        <v>0.21967213114754097</v>
      </c>
      <c r="N68" s="15">
        <f>F68/F73</f>
        <v>0.15680473372781065</v>
      </c>
      <c r="O68" s="15"/>
      <c r="R68" s="5" t="s">
        <v>69</v>
      </c>
      <c r="S68" s="14">
        <f>K69+K70</f>
        <v>0.23923923923923923</v>
      </c>
      <c r="T68" s="14">
        <f>L69+L70</f>
        <v>0.2752808988764045</v>
      </c>
      <c r="U68" s="14">
        <f>M69+M70</f>
        <v>0.24590163934426229</v>
      </c>
      <c r="V68" s="14">
        <f>N69+N70</f>
        <v>0.19526627218934911</v>
      </c>
      <c r="W68" s="14"/>
      <c r="Z68" s="5" t="s">
        <v>97</v>
      </c>
      <c r="AA68" s="14">
        <f>S68+S69</f>
        <v>0.60660660660660659</v>
      </c>
      <c r="AB68" s="14">
        <f>T68+T69</f>
        <v>0.5617977528089888</v>
      </c>
      <c r="AC68" s="14">
        <f>U68+U69</f>
        <v>0.57704918032786878</v>
      </c>
      <c r="AD68" s="14">
        <f>V68+V69</f>
        <v>0.68047337278106501</v>
      </c>
    </row>
    <row r="69" spans="1:30" x14ac:dyDescent="0.25">
      <c r="B69" s="5" t="s">
        <v>58</v>
      </c>
      <c r="C69" s="5">
        <v>129</v>
      </c>
      <c r="D69" s="5">
        <v>56</v>
      </c>
      <c r="E69" s="5">
        <v>39</v>
      </c>
      <c r="F69" s="5">
        <v>34</v>
      </c>
      <c r="J69" s="5" t="str">
        <f t="shared" si="16"/>
        <v>Not very clear</v>
      </c>
      <c r="K69" s="15">
        <f>C69/C73</f>
        <v>0.12912912912912913</v>
      </c>
      <c r="L69" s="15">
        <f>D69/D73</f>
        <v>0.15730337078651685</v>
      </c>
      <c r="M69" s="15">
        <f>E69/E73</f>
        <v>0.12786885245901639</v>
      </c>
      <c r="N69" s="15">
        <f>F69/F73</f>
        <v>0.10059171597633136</v>
      </c>
      <c r="O69" s="15"/>
      <c r="R69" s="5" t="s">
        <v>60</v>
      </c>
      <c r="S69" s="14">
        <f t="shared" ref="S69:V70" si="17">K71</f>
        <v>0.36736736736736736</v>
      </c>
      <c r="T69" s="14">
        <f t="shared" si="17"/>
        <v>0.28651685393258425</v>
      </c>
      <c r="U69" s="14">
        <f t="shared" si="17"/>
        <v>0.33114754098360655</v>
      </c>
      <c r="V69" s="14">
        <f t="shared" si="17"/>
        <v>0.48520710059171596</v>
      </c>
      <c r="W69" s="14"/>
      <c r="Z69" s="5" t="s">
        <v>13</v>
      </c>
      <c r="AA69" s="14">
        <f>S70</f>
        <v>8.408408408408409E-2</v>
      </c>
      <c r="AB69" s="14">
        <f>T70</f>
        <v>0.13202247191011235</v>
      </c>
      <c r="AC69" s="14">
        <f>U70</f>
        <v>7.5409836065573776E-2</v>
      </c>
      <c r="AD69" s="14">
        <f>V70</f>
        <v>4.142011834319527E-2</v>
      </c>
    </row>
    <row r="70" spans="1:30" x14ac:dyDescent="0.25">
      <c r="B70" s="5" t="s">
        <v>59</v>
      </c>
      <c r="C70" s="5">
        <v>110</v>
      </c>
      <c r="D70" s="5">
        <v>42</v>
      </c>
      <c r="E70" s="5">
        <v>36</v>
      </c>
      <c r="F70" s="5">
        <v>32</v>
      </c>
      <c r="J70" s="5" t="str">
        <f t="shared" si="16"/>
        <v>Not at all clear</v>
      </c>
      <c r="K70" s="15">
        <f>C70/C73</f>
        <v>0.11011011011011011</v>
      </c>
      <c r="L70" s="15">
        <f>D70/D73</f>
        <v>0.11797752808988764</v>
      </c>
      <c r="M70" s="15">
        <f>E70/E73</f>
        <v>0.11803278688524591</v>
      </c>
      <c r="N70" s="15">
        <f>F70/F73</f>
        <v>9.4674556213017749E-2</v>
      </c>
      <c r="O70" s="15"/>
      <c r="R70" s="5" t="s">
        <v>13</v>
      </c>
      <c r="S70" s="14">
        <f t="shared" si="17"/>
        <v>8.408408408408409E-2</v>
      </c>
      <c r="T70" s="14">
        <f t="shared" si="17"/>
        <v>0.13202247191011235</v>
      </c>
      <c r="U70" s="14">
        <f t="shared" si="17"/>
        <v>7.5409836065573776E-2</v>
      </c>
      <c r="V70" s="14">
        <f t="shared" si="17"/>
        <v>4.142011834319527E-2</v>
      </c>
      <c r="W70" s="14"/>
    </row>
    <row r="71" spans="1:30" x14ac:dyDescent="0.25">
      <c r="B71" s="5" t="s">
        <v>60</v>
      </c>
      <c r="C71" s="5">
        <v>367</v>
      </c>
      <c r="D71" s="5">
        <v>102</v>
      </c>
      <c r="E71" s="5">
        <v>101</v>
      </c>
      <c r="F71" s="5">
        <v>164</v>
      </c>
      <c r="J71" s="5" t="str">
        <f t="shared" si="16"/>
        <v>He does not have a plan</v>
      </c>
      <c r="K71" s="15">
        <f>C71/C73</f>
        <v>0.36736736736736736</v>
      </c>
      <c r="L71" s="15">
        <f>D71/D73</f>
        <v>0.28651685393258425</v>
      </c>
      <c r="M71" s="15">
        <f>E71/E73</f>
        <v>0.33114754098360655</v>
      </c>
      <c r="N71" s="15">
        <f>F71/F73</f>
        <v>0.48520710059171596</v>
      </c>
      <c r="O71" s="15"/>
    </row>
    <row r="72" spans="1:30" x14ac:dyDescent="0.25">
      <c r="B72" s="5" t="s">
        <v>13</v>
      </c>
      <c r="C72" s="5">
        <v>84</v>
      </c>
      <c r="D72" s="5">
        <v>47</v>
      </c>
      <c r="E72" s="5">
        <v>23</v>
      </c>
      <c r="F72" s="5">
        <v>14</v>
      </c>
      <c r="J72" s="5" t="str">
        <f t="shared" si="16"/>
        <v>Don't know</v>
      </c>
      <c r="K72" s="15">
        <f>C72/C73</f>
        <v>8.408408408408409E-2</v>
      </c>
      <c r="L72" s="15">
        <f t="shared" ref="L72:N72" si="18">D72/D73</f>
        <v>0.13202247191011235</v>
      </c>
      <c r="M72" s="15">
        <f t="shared" si="18"/>
        <v>7.5409836065573776E-2</v>
      </c>
      <c r="N72" s="15">
        <f t="shared" si="18"/>
        <v>4.142011834319527E-2</v>
      </c>
    </row>
    <row r="73" spans="1:30" x14ac:dyDescent="0.25">
      <c r="A73" s="5" t="s">
        <v>3</v>
      </c>
      <c r="C73" s="5">
        <v>999</v>
      </c>
      <c r="D73" s="5">
        <v>356</v>
      </c>
      <c r="E73" s="5">
        <v>305</v>
      </c>
      <c r="F73" s="5">
        <v>338</v>
      </c>
    </row>
    <row r="78" spans="1:30" x14ac:dyDescent="0.25">
      <c r="A78" s="5" t="s">
        <v>65</v>
      </c>
    </row>
    <row r="79" spans="1:30" x14ac:dyDescent="0.25">
      <c r="A79" s="5" t="s">
        <v>1</v>
      </c>
    </row>
    <row r="80" spans="1:30" x14ac:dyDescent="0.25">
      <c r="C80" s="5" t="s">
        <v>3</v>
      </c>
      <c r="D80" s="5" t="s">
        <v>35</v>
      </c>
    </row>
    <row r="81" spans="1:31" s="9" customFormat="1" ht="80" x14ac:dyDescent="0.25">
      <c r="C81" s="9" t="s">
        <v>53</v>
      </c>
      <c r="D81" s="9" t="s">
        <v>36</v>
      </c>
      <c r="E81" s="9" t="s">
        <v>37</v>
      </c>
      <c r="F81" s="9" t="s">
        <v>38</v>
      </c>
      <c r="K81" s="9" t="str">
        <f>C81</f>
        <v>North Carolina</v>
      </c>
      <c r="L81" s="9" t="str">
        <f>D81</f>
        <v>Boomer/Silent (born 1964 or prior)</v>
      </c>
      <c r="M81" s="9" t="str">
        <f>E81</f>
        <v>Generation X (born 1965-1980)</v>
      </c>
      <c r="N81" s="9" t="str">
        <f>F81</f>
        <v>Millennials/Generation Z (born 1981 or after)</v>
      </c>
      <c r="S81" s="9" t="str">
        <f>K81</f>
        <v>North Carolina</v>
      </c>
      <c r="T81" s="9" t="str">
        <f>L81</f>
        <v>Boomer/Silent (born 1964 or prior)</v>
      </c>
      <c r="U81" s="9" t="str">
        <f>M81</f>
        <v>Generation X (born 1965-1980)</v>
      </c>
      <c r="V81" s="9" t="str">
        <f>N81</f>
        <v>Millennials/Generation Z (born 1981 or after)</v>
      </c>
      <c r="AA81" s="9" t="str">
        <f t="shared" ref="AA81:AD82" si="19">S81</f>
        <v>North Carolina</v>
      </c>
      <c r="AB81" s="9" t="str">
        <f t="shared" si="19"/>
        <v>Boomer/Silent (born 1964 or prior)</v>
      </c>
      <c r="AC81" s="9" t="str">
        <f t="shared" si="19"/>
        <v>Generation X (born 1965-1980)</v>
      </c>
      <c r="AD81" s="9" t="str">
        <f t="shared" si="19"/>
        <v>Millennials/Generation Z (born 1981 or after)</v>
      </c>
    </row>
    <row r="82" spans="1:31" x14ac:dyDescent="0.25">
      <c r="A82" s="5" t="s">
        <v>55</v>
      </c>
      <c r="B82" s="5" t="s">
        <v>56</v>
      </c>
      <c r="C82" s="5">
        <v>146</v>
      </c>
      <c r="D82" s="5">
        <v>45</v>
      </c>
      <c r="E82" s="5">
        <v>28</v>
      </c>
      <c r="F82" s="5">
        <v>73</v>
      </c>
      <c r="J82" s="5" t="str">
        <f>B82</f>
        <v>Very clear</v>
      </c>
      <c r="K82" s="15">
        <f>C82/C88</f>
        <v>0.14585414585414586</v>
      </c>
      <c r="L82" s="15">
        <f>D82/D88</f>
        <v>0.1541095890410959</v>
      </c>
      <c r="M82" s="15">
        <f>E82/E88</f>
        <v>0.11023622047244094</v>
      </c>
      <c r="N82" s="15">
        <f>F82/F88</f>
        <v>0.16043956043956045</v>
      </c>
      <c r="O82" s="15"/>
      <c r="R82" s="5" t="s">
        <v>68</v>
      </c>
      <c r="S82" s="14">
        <f>K82+K83</f>
        <v>0.31068931068931072</v>
      </c>
      <c r="T82" s="14">
        <f>L82+L83</f>
        <v>0.3458904109589041</v>
      </c>
      <c r="U82" s="14">
        <f>M82+M83</f>
        <v>0.24409448818897639</v>
      </c>
      <c r="V82" s="14">
        <f>N82+N83</f>
        <v>0.32527472527472528</v>
      </c>
      <c r="W82" s="14"/>
      <c r="Z82" s="5" t="s">
        <v>98</v>
      </c>
      <c r="AA82" s="14">
        <f t="shared" si="19"/>
        <v>0.31068931068931072</v>
      </c>
      <c r="AB82" s="14">
        <f t="shared" si="19"/>
        <v>0.3458904109589041</v>
      </c>
      <c r="AC82" s="14">
        <f t="shared" si="19"/>
        <v>0.24409448818897639</v>
      </c>
      <c r="AD82" s="14">
        <f t="shared" si="19"/>
        <v>0.32527472527472528</v>
      </c>
    </row>
    <row r="83" spans="1:31" x14ac:dyDescent="0.25">
      <c r="B83" s="5" t="s">
        <v>57</v>
      </c>
      <c r="C83" s="5">
        <v>165</v>
      </c>
      <c r="D83" s="5">
        <v>56</v>
      </c>
      <c r="E83" s="5">
        <v>34</v>
      </c>
      <c r="F83" s="5">
        <v>75</v>
      </c>
      <c r="J83" s="5" t="str">
        <f t="shared" ref="J83:J87" si="20">B83</f>
        <v>Somewhat clear</v>
      </c>
      <c r="K83" s="15">
        <f>C83/C88</f>
        <v>0.16483516483516483</v>
      </c>
      <c r="L83" s="15">
        <f>D83/D88</f>
        <v>0.19178082191780821</v>
      </c>
      <c r="M83" s="15">
        <f>E83/E88</f>
        <v>0.13385826771653545</v>
      </c>
      <c r="N83" s="15">
        <f>F83/F88</f>
        <v>0.16483516483516483</v>
      </c>
      <c r="O83" s="15"/>
      <c r="R83" s="5" t="s">
        <v>69</v>
      </c>
      <c r="S83" s="14">
        <f>K84+K85</f>
        <v>0.23876123876123875</v>
      </c>
      <c r="T83" s="14">
        <f>L84+L85</f>
        <v>0.18835616438356162</v>
      </c>
      <c r="U83" s="14">
        <f>M84+M85</f>
        <v>0.25196850393700787</v>
      </c>
      <c r="V83" s="14">
        <f>N84+N85</f>
        <v>0.26373626373626374</v>
      </c>
      <c r="W83" s="14"/>
      <c r="Z83" s="5" t="s">
        <v>97</v>
      </c>
      <c r="AA83" s="14">
        <f>S83+S84</f>
        <v>0.60539460539460543</v>
      </c>
      <c r="AB83" s="14">
        <f>T83+T84</f>
        <v>0.57876712328767121</v>
      </c>
      <c r="AC83" s="14">
        <f>U83+U84</f>
        <v>0.66929133858267709</v>
      </c>
      <c r="AD83" s="14">
        <f>V83+V84</f>
        <v>0.58681318681318684</v>
      </c>
    </row>
    <row r="84" spans="1:31" x14ac:dyDescent="0.25">
      <c r="B84" s="5" t="s">
        <v>58</v>
      </c>
      <c r="C84" s="5">
        <v>129</v>
      </c>
      <c r="D84" s="5">
        <v>31</v>
      </c>
      <c r="E84" s="5">
        <v>46</v>
      </c>
      <c r="F84" s="5">
        <v>52</v>
      </c>
      <c r="J84" s="5" t="str">
        <f t="shared" si="20"/>
        <v>Not very clear</v>
      </c>
      <c r="K84" s="15">
        <f>C84/C88</f>
        <v>0.12887112887112886</v>
      </c>
      <c r="L84" s="15">
        <f>D84/D88</f>
        <v>0.10616438356164383</v>
      </c>
      <c r="M84" s="15">
        <f>E84/E88</f>
        <v>0.18110236220472442</v>
      </c>
      <c r="N84" s="15">
        <f>F84/F88</f>
        <v>0.11428571428571428</v>
      </c>
      <c r="O84" s="15"/>
      <c r="R84" s="5" t="s">
        <v>60</v>
      </c>
      <c r="S84" s="14">
        <f t="shared" ref="S84:V85" si="21">K86</f>
        <v>0.36663336663336665</v>
      </c>
      <c r="T84" s="14">
        <f t="shared" si="21"/>
        <v>0.3904109589041096</v>
      </c>
      <c r="U84" s="14">
        <f t="shared" si="21"/>
        <v>0.41732283464566927</v>
      </c>
      <c r="V84" s="14">
        <f t="shared" si="21"/>
        <v>0.32307692307692309</v>
      </c>
      <c r="W84" s="14"/>
      <c r="Z84" s="5" t="s">
        <v>13</v>
      </c>
      <c r="AA84" s="14">
        <f>S85</f>
        <v>8.3916083916083919E-2</v>
      </c>
      <c r="AB84" s="14">
        <f>T85</f>
        <v>7.5342465753424653E-2</v>
      </c>
      <c r="AC84" s="14">
        <f>U85</f>
        <v>8.6614173228346455E-2</v>
      </c>
      <c r="AD84" s="14">
        <f>V85</f>
        <v>8.7912087912087919E-2</v>
      </c>
    </row>
    <row r="85" spans="1:31" x14ac:dyDescent="0.25">
      <c r="B85" s="5" t="s">
        <v>59</v>
      </c>
      <c r="C85" s="5">
        <v>110</v>
      </c>
      <c r="D85" s="5">
        <v>24</v>
      </c>
      <c r="E85" s="5">
        <v>18</v>
      </c>
      <c r="F85" s="5">
        <v>68</v>
      </c>
      <c r="J85" s="5" t="str">
        <f t="shared" si="20"/>
        <v>Not at all clear</v>
      </c>
      <c r="K85" s="15">
        <f>C85/C88</f>
        <v>0.10989010989010989</v>
      </c>
      <c r="L85" s="15">
        <f>D85/D88</f>
        <v>8.2191780821917804E-2</v>
      </c>
      <c r="M85" s="15">
        <f>E85/E88</f>
        <v>7.0866141732283464E-2</v>
      </c>
      <c r="N85" s="15">
        <f>F85/F88</f>
        <v>0.14945054945054945</v>
      </c>
      <c r="O85" s="15"/>
      <c r="R85" s="5" t="s">
        <v>13</v>
      </c>
      <c r="S85" s="14">
        <f t="shared" si="21"/>
        <v>8.3916083916083919E-2</v>
      </c>
      <c r="T85" s="14">
        <f t="shared" si="21"/>
        <v>7.5342465753424653E-2</v>
      </c>
      <c r="U85" s="14">
        <f t="shared" si="21"/>
        <v>8.6614173228346455E-2</v>
      </c>
      <c r="V85" s="14">
        <f t="shared" si="21"/>
        <v>8.7912087912087919E-2</v>
      </c>
      <c r="W85" s="14"/>
    </row>
    <row r="86" spans="1:31" x14ac:dyDescent="0.25">
      <c r="B86" s="5" t="s">
        <v>60</v>
      </c>
      <c r="C86" s="5">
        <v>367</v>
      </c>
      <c r="D86" s="5">
        <v>114</v>
      </c>
      <c r="E86" s="5">
        <v>106</v>
      </c>
      <c r="F86" s="5">
        <v>147</v>
      </c>
      <c r="J86" s="5" t="str">
        <f t="shared" si="20"/>
        <v>He does not have a plan</v>
      </c>
      <c r="K86" s="15">
        <f>C86/C88</f>
        <v>0.36663336663336665</v>
      </c>
      <c r="L86" s="15">
        <f>D86/D88</f>
        <v>0.3904109589041096</v>
      </c>
      <c r="M86" s="15">
        <f>E86/E88</f>
        <v>0.41732283464566927</v>
      </c>
      <c r="N86" s="15">
        <f>F86/F88</f>
        <v>0.32307692307692309</v>
      </c>
      <c r="O86" s="15"/>
    </row>
    <row r="87" spans="1:31" x14ac:dyDescent="0.25">
      <c r="B87" s="5" t="s">
        <v>13</v>
      </c>
      <c r="C87" s="5">
        <v>84</v>
      </c>
      <c r="D87" s="5">
        <v>22</v>
      </c>
      <c r="E87" s="5">
        <v>22</v>
      </c>
      <c r="F87" s="5">
        <v>40</v>
      </c>
      <c r="J87" s="5" t="str">
        <f t="shared" si="20"/>
        <v>Don't know</v>
      </c>
      <c r="K87" s="15">
        <f>C87/C88</f>
        <v>8.3916083916083919E-2</v>
      </c>
      <c r="L87" s="15">
        <f t="shared" ref="L87:N87" si="22">D87/D88</f>
        <v>7.5342465753424653E-2</v>
      </c>
      <c r="M87" s="15">
        <f t="shared" si="22"/>
        <v>8.6614173228346455E-2</v>
      </c>
      <c r="N87" s="15">
        <f t="shared" si="22"/>
        <v>8.7912087912087919E-2</v>
      </c>
    </row>
    <row r="88" spans="1:31" x14ac:dyDescent="0.25">
      <c r="A88" s="5" t="s">
        <v>3</v>
      </c>
      <c r="C88" s="5">
        <v>1001</v>
      </c>
      <c r="D88" s="5">
        <v>292</v>
      </c>
      <c r="E88" s="5">
        <v>254</v>
      </c>
      <c r="F88" s="5">
        <v>455</v>
      </c>
    </row>
    <row r="93" spans="1:31" x14ac:dyDescent="0.25">
      <c r="A93" s="5" t="s">
        <v>66</v>
      </c>
    </row>
    <row r="94" spans="1:31" x14ac:dyDescent="0.25">
      <c r="A94" s="5" t="s">
        <v>1</v>
      </c>
    </row>
    <row r="95" spans="1:31" x14ac:dyDescent="0.25">
      <c r="C95" s="5" t="s">
        <v>3</v>
      </c>
      <c r="D95" s="5" t="s">
        <v>40</v>
      </c>
    </row>
    <row r="96" spans="1:31" s="9" customFormat="1" ht="60" x14ac:dyDescent="0.25">
      <c r="C96" s="9" t="s">
        <v>53</v>
      </c>
      <c r="D96" s="9" t="s">
        <v>41</v>
      </c>
      <c r="E96" s="9" t="s">
        <v>42</v>
      </c>
      <c r="F96" s="9" t="s">
        <v>43</v>
      </c>
      <c r="G96" s="9" t="s">
        <v>44</v>
      </c>
      <c r="K96" s="9" t="str">
        <f>C96</f>
        <v>North Carolina</v>
      </c>
      <c r="L96" s="9" t="str">
        <f>D96</f>
        <v>Central Cities</v>
      </c>
      <c r="M96" s="9" t="str">
        <f>E96</f>
        <v>Urban County Suburbs</v>
      </c>
      <c r="N96" s="9" t="str">
        <f>F96</f>
        <v>Surrounding Suburban County</v>
      </c>
      <c r="O96" s="9" t="str">
        <f>G96</f>
        <v>Rural County</v>
      </c>
      <c r="S96" s="9" t="str">
        <f>K96</f>
        <v>North Carolina</v>
      </c>
      <c r="T96" s="9" t="str">
        <f>L96</f>
        <v>Central Cities</v>
      </c>
      <c r="U96" s="9" t="str">
        <f>M96</f>
        <v>Urban County Suburbs</v>
      </c>
      <c r="V96" s="9" t="str">
        <f>N96</f>
        <v>Surrounding Suburban County</v>
      </c>
      <c r="W96" s="9" t="str">
        <f>O96</f>
        <v>Rural County</v>
      </c>
      <c r="AA96" s="9" t="str">
        <f t="shared" ref="AA96:AE97" si="23">S96</f>
        <v>North Carolina</v>
      </c>
      <c r="AB96" s="9" t="str">
        <f t="shared" si="23"/>
        <v>Central Cities</v>
      </c>
      <c r="AC96" s="9" t="str">
        <f t="shared" si="23"/>
        <v>Urban County Suburbs</v>
      </c>
      <c r="AD96" s="9" t="str">
        <f t="shared" si="23"/>
        <v>Surrounding Suburban County</v>
      </c>
      <c r="AE96" s="9" t="str">
        <f t="shared" si="23"/>
        <v>Rural County</v>
      </c>
    </row>
    <row r="97" spans="1:31" x14ac:dyDescent="0.25">
      <c r="A97" s="5" t="s">
        <v>55</v>
      </c>
      <c r="B97" s="5" t="s">
        <v>56</v>
      </c>
      <c r="C97" s="5">
        <v>146</v>
      </c>
      <c r="D97" s="5">
        <v>31</v>
      </c>
      <c r="E97" s="5">
        <v>42</v>
      </c>
      <c r="F97" s="5">
        <v>47</v>
      </c>
      <c r="G97" s="5">
        <v>26</v>
      </c>
      <c r="J97" s="5" t="str">
        <f>B97</f>
        <v>Very clear</v>
      </c>
      <c r="K97" s="15">
        <f>C97/C103</f>
        <v>0.14570858283433133</v>
      </c>
      <c r="L97" s="15">
        <f>D97/D103</f>
        <v>0.1</v>
      </c>
      <c r="M97" s="15">
        <f>E97/E103</f>
        <v>0.17355371900826447</v>
      </c>
      <c r="N97" s="15">
        <f>F97/F103</f>
        <v>0.19502074688796681</v>
      </c>
      <c r="O97" s="15">
        <f>G97/G103</f>
        <v>0.12440191387559808</v>
      </c>
      <c r="R97" s="5" t="s">
        <v>68</v>
      </c>
      <c r="S97" s="14">
        <f>K97+K98</f>
        <v>0.31137724550898205</v>
      </c>
      <c r="T97" s="14">
        <f>L97+L98</f>
        <v>0.25806451612903225</v>
      </c>
      <c r="U97" s="14">
        <f>M97+M98</f>
        <v>0.35950413223140498</v>
      </c>
      <c r="V97" s="14">
        <f>N97+N98</f>
        <v>0.37344398340248963</v>
      </c>
      <c r="W97" s="14">
        <f>O97+O98</f>
        <v>0.26315789473684209</v>
      </c>
      <c r="Z97" s="5" t="s">
        <v>98</v>
      </c>
      <c r="AA97" s="14">
        <f t="shared" si="23"/>
        <v>0.31137724550898205</v>
      </c>
      <c r="AB97" s="14">
        <f t="shared" si="23"/>
        <v>0.25806451612903225</v>
      </c>
      <c r="AC97" s="14">
        <f t="shared" si="23"/>
        <v>0.35950413223140498</v>
      </c>
      <c r="AD97" s="14">
        <f t="shared" si="23"/>
        <v>0.37344398340248963</v>
      </c>
      <c r="AE97" s="14">
        <f t="shared" si="23"/>
        <v>0.26315789473684209</v>
      </c>
    </row>
    <row r="98" spans="1:31" x14ac:dyDescent="0.25">
      <c r="B98" s="5" t="s">
        <v>57</v>
      </c>
      <c r="C98" s="5">
        <v>166</v>
      </c>
      <c r="D98" s="5">
        <v>49</v>
      </c>
      <c r="E98" s="5">
        <v>45</v>
      </c>
      <c r="F98" s="5">
        <v>43</v>
      </c>
      <c r="G98" s="5">
        <v>29</v>
      </c>
      <c r="J98" s="5" t="str">
        <f t="shared" ref="J98:J102" si="24">B98</f>
        <v>Somewhat clear</v>
      </c>
      <c r="K98" s="15">
        <f>C98/C103</f>
        <v>0.16566866267465069</v>
      </c>
      <c r="L98" s="15">
        <f>D98/D103</f>
        <v>0.15806451612903225</v>
      </c>
      <c r="M98" s="15">
        <f>E98/E103</f>
        <v>0.18595041322314049</v>
      </c>
      <c r="N98" s="15">
        <f>F98/F103</f>
        <v>0.17842323651452283</v>
      </c>
      <c r="O98" s="15">
        <f>G98/G103</f>
        <v>0.13875598086124402</v>
      </c>
      <c r="R98" s="5" t="s">
        <v>69</v>
      </c>
      <c r="S98" s="14">
        <f>K99+K100</f>
        <v>0.23852295409181634</v>
      </c>
      <c r="T98" s="14">
        <f>L99+L100</f>
        <v>0.2290322580645161</v>
      </c>
      <c r="U98" s="14">
        <f>M99+M100</f>
        <v>0.21074380165289258</v>
      </c>
      <c r="V98" s="14">
        <f>N99+N100</f>
        <v>0.26141078838174275</v>
      </c>
      <c r="W98" s="14">
        <f>O99+O100</f>
        <v>0.25837320574162681</v>
      </c>
      <c r="Z98" s="5" t="s">
        <v>97</v>
      </c>
      <c r="AA98" s="14">
        <f>S98+S99</f>
        <v>0.60479041916167664</v>
      </c>
      <c r="AB98" s="14">
        <f>T98+T99</f>
        <v>0.6806451612903226</v>
      </c>
      <c r="AC98" s="14">
        <f>U98+U99</f>
        <v>0.57438016528925617</v>
      </c>
      <c r="AD98" s="14">
        <f>V98+V99</f>
        <v>0.51037344398340245</v>
      </c>
      <c r="AE98" s="14">
        <f>W98+W99</f>
        <v>0.63636363636363635</v>
      </c>
    </row>
    <row r="99" spans="1:31" x14ac:dyDescent="0.25">
      <c r="B99" s="5" t="s">
        <v>58</v>
      </c>
      <c r="C99" s="5">
        <v>129</v>
      </c>
      <c r="D99" s="5">
        <v>39</v>
      </c>
      <c r="E99" s="5">
        <v>24</v>
      </c>
      <c r="F99" s="5">
        <v>29</v>
      </c>
      <c r="G99" s="5">
        <v>37</v>
      </c>
      <c r="J99" s="5" t="str">
        <f t="shared" si="24"/>
        <v>Not very clear</v>
      </c>
      <c r="K99" s="15">
        <f>C99/C103</f>
        <v>0.12874251497005987</v>
      </c>
      <c r="L99" s="15">
        <f>D99/D103</f>
        <v>0.12580645161290321</v>
      </c>
      <c r="M99" s="15">
        <f>E99/E103</f>
        <v>9.9173553719008267E-2</v>
      </c>
      <c r="N99" s="15">
        <f>F99/F103</f>
        <v>0.12033195020746888</v>
      </c>
      <c r="O99" s="15">
        <f>G99/G103</f>
        <v>0.17703349282296652</v>
      </c>
      <c r="R99" s="5" t="s">
        <v>60</v>
      </c>
      <c r="S99" s="14">
        <f t="shared" ref="S99:W100" si="25">K101</f>
        <v>0.3662674650698603</v>
      </c>
      <c r="T99" s="14">
        <f t="shared" si="25"/>
        <v>0.45161290322580644</v>
      </c>
      <c r="U99" s="14">
        <f t="shared" si="25"/>
        <v>0.36363636363636365</v>
      </c>
      <c r="V99" s="14">
        <f t="shared" si="25"/>
        <v>0.24896265560165975</v>
      </c>
      <c r="W99" s="14">
        <f t="shared" si="25"/>
        <v>0.37799043062200954</v>
      </c>
      <c r="Z99" s="5" t="s">
        <v>13</v>
      </c>
      <c r="AA99" s="14">
        <f>S100</f>
        <v>8.3832335329341312E-2</v>
      </c>
      <c r="AB99" s="14">
        <f>T100</f>
        <v>6.1290322580645158E-2</v>
      </c>
      <c r="AC99" s="14">
        <f>U100</f>
        <v>6.6115702479338845E-2</v>
      </c>
      <c r="AD99" s="14">
        <f>V100</f>
        <v>0.11618257261410789</v>
      </c>
      <c r="AE99" s="14">
        <f>W100</f>
        <v>0.10047846889952153</v>
      </c>
    </row>
    <row r="100" spans="1:31" x14ac:dyDescent="0.25">
      <c r="B100" s="5" t="s">
        <v>59</v>
      </c>
      <c r="C100" s="5">
        <v>110</v>
      </c>
      <c r="D100" s="5">
        <v>32</v>
      </c>
      <c r="E100" s="5">
        <v>27</v>
      </c>
      <c r="F100" s="5">
        <v>34</v>
      </c>
      <c r="G100" s="5">
        <v>17</v>
      </c>
      <c r="J100" s="5" t="str">
        <f t="shared" si="24"/>
        <v>Not at all clear</v>
      </c>
      <c r="K100" s="15">
        <f>C100/C103</f>
        <v>0.10978043912175649</v>
      </c>
      <c r="L100" s="15">
        <f>D100/D103</f>
        <v>0.1032258064516129</v>
      </c>
      <c r="M100" s="15">
        <f>E100/E103</f>
        <v>0.1115702479338843</v>
      </c>
      <c r="N100" s="15">
        <f>F100/F103</f>
        <v>0.14107883817427386</v>
      </c>
      <c r="O100" s="15">
        <f>G100/G103</f>
        <v>8.1339712918660281E-2</v>
      </c>
      <c r="R100" s="5" t="s">
        <v>13</v>
      </c>
      <c r="S100" s="14">
        <f t="shared" si="25"/>
        <v>8.3832335329341312E-2</v>
      </c>
      <c r="T100" s="14">
        <f t="shared" si="25"/>
        <v>6.1290322580645158E-2</v>
      </c>
      <c r="U100" s="14">
        <f t="shared" si="25"/>
        <v>6.6115702479338845E-2</v>
      </c>
      <c r="V100" s="14">
        <f t="shared" si="25"/>
        <v>0.11618257261410789</v>
      </c>
      <c r="W100" s="14">
        <f t="shared" si="25"/>
        <v>0.10047846889952153</v>
      </c>
    </row>
    <row r="101" spans="1:31" x14ac:dyDescent="0.25">
      <c r="B101" s="5" t="s">
        <v>60</v>
      </c>
      <c r="C101" s="5">
        <v>367</v>
      </c>
      <c r="D101" s="5">
        <v>140</v>
      </c>
      <c r="E101" s="5">
        <v>88</v>
      </c>
      <c r="F101" s="5">
        <v>60</v>
      </c>
      <c r="G101" s="5">
        <v>79</v>
      </c>
      <c r="J101" s="5" t="str">
        <f t="shared" si="24"/>
        <v>He does not have a plan</v>
      </c>
      <c r="K101" s="15">
        <f>C101/C103</f>
        <v>0.3662674650698603</v>
      </c>
      <c r="L101" s="15">
        <f>D101/D103</f>
        <v>0.45161290322580644</v>
      </c>
      <c r="M101" s="15">
        <f>E101/E103</f>
        <v>0.36363636363636365</v>
      </c>
      <c r="N101" s="15">
        <f>F101/F103</f>
        <v>0.24896265560165975</v>
      </c>
      <c r="O101" s="15">
        <f>G101/G103</f>
        <v>0.37799043062200954</v>
      </c>
    </row>
    <row r="102" spans="1:31" x14ac:dyDescent="0.25">
      <c r="B102" s="5" t="s">
        <v>13</v>
      </c>
      <c r="C102" s="5">
        <v>84</v>
      </c>
      <c r="D102" s="5">
        <v>19</v>
      </c>
      <c r="E102" s="5">
        <v>16</v>
      </c>
      <c r="F102" s="5">
        <v>28</v>
      </c>
      <c r="G102" s="5">
        <v>21</v>
      </c>
      <c r="J102" s="5" t="str">
        <f t="shared" si="24"/>
        <v>Don't know</v>
      </c>
      <c r="K102" s="15">
        <f>C102/C103</f>
        <v>8.3832335329341312E-2</v>
      </c>
      <c r="L102" s="15">
        <f t="shared" ref="L102:O102" si="26">D102/D103</f>
        <v>6.1290322580645158E-2</v>
      </c>
      <c r="M102" s="15">
        <f t="shared" si="26"/>
        <v>6.6115702479338845E-2</v>
      </c>
      <c r="N102" s="15">
        <f t="shared" si="26"/>
        <v>0.11618257261410789</v>
      </c>
      <c r="O102" s="15">
        <f t="shared" si="26"/>
        <v>0.10047846889952153</v>
      </c>
    </row>
    <row r="103" spans="1:31" x14ac:dyDescent="0.25">
      <c r="A103" s="5" t="s">
        <v>3</v>
      </c>
      <c r="C103" s="5">
        <v>1002</v>
      </c>
      <c r="D103" s="5">
        <v>310</v>
      </c>
      <c r="E103" s="5">
        <v>242</v>
      </c>
      <c r="F103" s="5">
        <v>241</v>
      </c>
      <c r="G103" s="5">
        <v>209</v>
      </c>
    </row>
    <row r="108" spans="1:31" x14ac:dyDescent="0.25">
      <c r="A108" s="5" t="s">
        <v>67</v>
      </c>
    </row>
    <row r="109" spans="1:31" x14ac:dyDescent="0.25">
      <c r="A109" s="5" t="s">
        <v>1</v>
      </c>
    </row>
    <row r="110" spans="1:31" x14ac:dyDescent="0.25">
      <c r="C110" s="5" t="s">
        <v>3</v>
      </c>
      <c r="D110" s="5" t="s">
        <v>46</v>
      </c>
    </row>
    <row r="111" spans="1:31" s="9" customFormat="1" ht="80" x14ac:dyDescent="0.25">
      <c r="C111" s="9" t="s">
        <v>53</v>
      </c>
      <c r="D111" s="9" t="s">
        <v>47</v>
      </c>
      <c r="E111" s="9" t="s">
        <v>48</v>
      </c>
      <c r="F111" s="9" t="s">
        <v>49</v>
      </c>
      <c r="G111" s="9" t="s">
        <v>50</v>
      </c>
      <c r="K111" s="9" t="str">
        <f>C111</f>
        <v>North Carolina</v>
      </c>
      <c r="L111" s="9" t="str">
        <f>D111</f>
        <v>Voted for Donald Trump in 2024</v>
      </c>
      <c r="M111" s="9" t="str">
        <f>E111</f>
        <v>Voted for Kamala Harris in 2024</v>
      </c>
      <c r="N111" s="9" t="str">
        <f>F111</f>
        <v>Voted third party in 2024</v>
      </c>
      <c r="O111" s="9" t="str">
        <f>G111</f>
        <v>Didn't vote in 2024</v>
      </c>
      <c r="S111" s="9" t="str">
        <f>K111</f>
        <v>North Carolina</v>
      </c>
      <c r="T111" s="9" t="str">
        <f>L111</f>
        <v>Voted for Donald Trump in 2024</v>
      </c>
      <c r="U111" s="9" t="str">
        <f>M111</f>
        <v>Voted for Kamala Harris in 2024</v>
      </c>
      <c r="V111" s="9" t="str">
        <f>N111</f>
        <v>Voted third party in 2024</v>
      </c>
      <c r="W111" s="9" t="str">
        <f>O111</f>
        <v>Didn't vote in 2024</v>
      </c>
      <c r="AA111" s="9" t="str">
        <f t="shared" ref="AA111:AE112" si="27">S111</f>
        <v>North Carolina</v>
      </c>
      <c r="AB111" s="9" t="str">
        <f t="shared" si="27"/>
        <v>Voted for Donald Trump in 2024</v>
      </c>
      <c r="AC111" s="9" t="str">
        <f t="shared" si="27"/>
        <v>Voted for Kamala Harris in 2024</v>
      </c>
      <c r="AD111" s="9" t="str">
        <f t="shared" si="27"/>
        <v>Voted third party in 2024</v>
      </c>
      <c r="AE111" s="9" t="str">
        <f t="shared" si="27"/>
        <v>Didn't vote in 2024</v>
      </c>
    </row>
    <row r="112" spans="1:31" x14ac:dyDescent="0.25">
      <c r="A112" s="5" t="s">
        <v>55</v>
      </c>
      <c r="B112" s="5" t="s">
        <v>56</v>
      </c>
      <c r="C112" s="5">
        <v>146</v>
      </c>
      <c r="D112" s="5">
        <v>104</v>
      </c>
      <c r="E112" s="5">
        <v>6</v>
      </c>
      <c r="F112" s="5">
        <v>1</v>
      </c>
      <c r="G112" s="5">
        <v>35</v>
      </c>
      <c r="J112" s="5" t="str">
        <f>B112</f>
        <v>Very clear</v>
      </c>
      <c r="K112" s="15">
        <f>C112/C118</f>
        <v>0.14599999999999999</v>
      </c>
      <c r="L112" s="15">
        <f>D112/D118</f>
        <v>0.2810810810810811</v>
      </c>
      <c r="M112" s="15">
        <f>E112/E118</f>
        <v>1.6666666666666666E-2</v>
      </c>
      <c r="N112" s="15">
        <f>F112/F118</f>
        <v>0.14285714285714285</v>
      </c>
      <c r="O112" s="15">
        <f>G112/G118</f>
        <v>0.13307984790874525</v>
      </c>
      <c r="R112" s="5" t="s">
        <v>68</v>
      </c>
      <c r="S112" s="14">
        <f>K112+K113</f>
        <v>0.311</v>
      </c>
      <c r="T112" s="14">
        <f>L112+L113</f>
        <v>0.62432432432432439</v>
      </c>
      <c r="U112" s="14">
        <f>M112+M113</f>
        <v>6.6666666666666666E-2</v>
      </c>
      <c r="V112" s="14">
        <f>N112+N113</f>
        <v>0.14285714285714285</v>
      </c>
      <c r="W112" s="14">
        <f>O112+O113</f>
        <v>0.20912547528517111</v>
      </c>
      <c r="Z112" s="5" t="s">
        <v>98</v>
      </c>
      <c r="AA112" s="14">
        <f t="shared" si="27"/>
        <v>0.311</v>
      </c>
      <c r="AB112" s="14">
        <f t="shared" si="27"/>
        <v>0.62432432432432439</v>
      </c>
      <c r="AC112" s="14">
        <f t="shared" si="27"/>
        <v>6.6666666666666666E-2</v>
      </c>
      <c r="AD112" s="14">
        <f t="shared" si="27"/>
        <v>0.14285714285714285</v>
      </c>
      <c r="AE112" s="14">
        <f t="shared" si="27"/>
        <v>0.20912547528517111</v>
      </c>
    </row>
    <row r="113" spans="1:31" x14ac:dyDescent="0.25">
      <c r="B113" s="5" t="s">
        <v>57</v>
      </c>
      <c r="C113" s="5">
        <v>165</v>
      </c>
      <c r="D113" s="5">
        <v>127</v>
      </c>
      <c r="E113" s="5">
        <v>18</v>
      </c>
      <c r="F113" s="5">
        <v>0</v>
      </c>
      <c r="G113" s="5">
        <v>20</v>
      </c>
      <c r="J113" s="5" t="str">
        <f t="shared" ref="J113:J117" si="28">B113</f>
        <v>Somewhat clear</v>
      </c>
      <c r="K113" s="15">
        <f>C113/C118</f>
        <v>0.16500000000000001</v>
      </c>
      <c r="L113" s="15">
        <f>D113/D118</f>
        <v>0.34324324324324323</v>
      </c>
      <c r="M113" s="15">
        <f>E113/E118</f>
        <v>0.05</v>
      </c>
      <c r="N113" s="15">
        <f>F113/F118</f>
        <v>0</v>
      </c>
      <c r="O113" s="15">
        <f>G113/G118</f>
        <v>7.6045627376425853E-2</v>
      </c>
      <c r="R113" s="5" t="s">
        <v>69</v>
      </c>
      <c r="S113" s="14">
        <f>K114+K115</f>
        <v>0.23899999999999999</v>
      </c>
      <c r="T113" s="14">
        <f>L114+L115</f>
        <v>0.22432432432432434</v>
      </c>
      <c r="U113" s="14">
        <f>M114+M115</f>
        <v>0.22499999999999998</v>
      </c>
      <c r="V113" s="14">
        <f>N114+N115</f>
        <v>0.2857142857142857</v>
      </c>
      <c r="W113" s="14">
        <f>O114+O115</f>
        <v>0.27756653992395436</v>
      </c>
      <c r="Z113" s="5" t="s">
        <v>97</v>
      </c>
      <c r="AA113" s="14">
        <f>S113+S114</f>
        <v>0.60599999999999998</v>
      </c>
      <c r="AB113" s="14">
        <f>T113+T114</f>
        <v>0.30540540540540539</v>
      </c>
      <c r="AC113" s="14">
        <f>U113+U114</f>
        <v>0.90555555555555556</v>
      </c>
      <c r="AD113" s="14">
        <f>V113+V114</f>
        <v>0.71428571428571419</v>
      </c>
      <c r="AE113" s="14">
        <f>W113+W114</f>
        <v>0.61596958174904937</v>
      </c>
    </row>
    <row r="114" spans="1:31" x14ac:dyDescent="0.25">
      <c r="B114" s="5" t="s">
        <v>58</v>
      </c>
      <c r="C114" s="5">
        <v>129</v>
      </c>
      <c r="D114" s="5">
        <v>58</v>
      </c>
      <c r="E114" s="5">
        <v>29</v>
      </c>
      <c r="F114" s="5">
        <v>1</v>
      </c>
      <c r="G114" s="5">
        <v>41</v>
      </c>
      <c r="J114" s="5" t="str">
        <f t="shared" si="28"/>
        <v>Not very clear</v>
      </c>
      <c r="K114" s="15">
        <f>C114/C118</f>
        <v>0.129</v>
      </c>
      <c r="L114" s="15">
        <f>D114/D118</f>
        <v>0.15675675675675677</v>
      </c>
      <c r="M114" s="15">
        <f>E114/E118</f>
        <v>8.0555555555555561E-2</v>
      </c>
      <c r="N114" s="15">
        <f>F114/F118</f>
        <v>0.14285714285714285</v>
      </c>
      <c r="O114" s="15">
        <f>G114/G118</f>
        <v>0.155893536121673</v>
      </c>
      <c r="R114" s="5" t="s">
        <v>60</v>
      </c>
      <c r="S114" s="14">
        <f t="shared" ref="S114:W115" si="29">K116</f>
        <v>0.36699999999999999</v>
      </c>
      <c r="T114" s="14">
        <f t="shared" si="29"/>
        <v>8.1081081081081086E-2</v>
      </c>
      <c r="U114" s="14">
        <f t="shared" si="29"/>
        <v>0.68055555555555558</v>
      </c>
      <c r="V114" s="14">
        <f t="shared" si="29"/>
        <v>0.42857142857142855</v>
      </c>
      <c r="W114" s="14">
        <f t="shared" si="29"/>
        <v>0.33840304182509506</v>
      </c>
      <c r="Z114" s="5" t="s">
        <v>13</v>
      </c>
      <c r="AA114" s="14">
        <f>S115</f>
        <v>8.3000000000000004E-2</v>
      </c>
      <c r="AB114" s="14">
        <f>T115</f>
        <v>7.0270270270270274E-2</v>
      </c>
      <c r="AC114" s="14">
        <f>U115</f>
        <v>2.7777777777777776E-2</v>
      </c>
      <c r="AD114" s="14">
        <f>V115</f>
        <v>0.14285714285714285</v>
      </c>
      <c r="AE114" s="14">
        <f>W115</f>
        <v>0.17490494296577946</v>
      </c>
    </row>
    <row r="115" spans="1:31" x14ac:dyDescent="0.25">
      <c r="B115" s="5" t="s">
        <v>59</v>
      </c>
      <c r="C115" s="5">
        <v>110</v>
      </c>
      <c r="D115" s="5">
        <v>25</v>
      </c>
      <c r="E115" s="5">
        <v>52</v>
      </c>
      <c r="F115" s="5">
        <v>1</v>
      </c>
      <c r="G115" s="5">
        <v>32</v>
      </c>
      <c r="J115" s="5" t="str">
        <f t="shared" si="28"/>
        <v>Not at all clear</v>
      </c>
      <c r="K115" s="15">
        <f>C115/C118</f>
        <v>0.11</v>
      </c>
      <c r="L115" s="15">
        <f>D115/D118</f>
        <v>6.7567567567567571E-2</v>
      </c>
      <c r="M115" s="15">
        <f>E115/E118</f>
        <v>0.14444444444444443</v>
      </c>
      <c r="N115" s="15">
        <f>F115/F118</f>
        <v>0.14285714285714285</v>
      </c>
      <c r="O115" s="15">
        <f>G115/G118</f>
        <v>0.12167300380228137</v>
      </c>
      <c r="R115" s="5" t="s">
        <v>13</v>
      </c>
      <c r="S115" s="14">
        <f t="shared" si="29"/>
        <v>8.3000000000000004E-2</v>
      </c>
      <c r="T115" s="14">
        <f t="shared" si="29"/>
        <v>7.0270270270270274E-2</v>
      </c>
      <c r="U115" s="14">
        <f t="shared" si="29"/>
        <v>2.7777777777777776E-2</v>
      </c>
      <c r="V115" s="14">
        <f t="shared" si="29"/>
        <v>0.14285714285714285</v>
      </c>
      <c r="W115" s="14">
        <f t="shared" si="29"/>
        <v>0.17490494296577946</v>
      </c>
    </row>
    <row r="116" spans="1:31" x14ac:dyDescent="0.25">
      <c r="B116" s="5" t="s">
        <v>60</v>
      </c>
      <c r="C116" s="5">
        <v>367</v>
      </c>
      <c r="D116" s="5">
        <v>30</v>
      </c>
      <c r="E116" s="5">
        <v>245</v>
      </c>
      <c r="F116" s="5">
        <v>3</v>
      </c>
      <c r="G116" s="5">
        <v>89</v>
      </c>
      <c r="J116" s="5" t="str">
        <f t="shared" si="28"/>
        <v>He does not have a plan</v>
      </c>
      <c r="K116" s="15">
        <f>C116/C118</f>
        <v>0.36699999999999999</v>
      </c>
      <c r="L116" s="15">
        <f>D116/D118</f>
        <v>8.1081081081081086E-2</v>
      </c>
      <c r="M116" s="15">
        <f>E116/E118</f>
        <v>0.68055555555555558</v>
      </c>
      <c r="N116" s="15">
        <f>F116/F118</f>
        <v>0.42857142857142855</v>
      </c>
      <c r="O116" s="15">
        <f>G116/G118</f>
        <v>0.33840304182509506</v>
      </c>
    </row>
    <row r="117" spans="1:31" x14ac:dyDescent="0.25">
      <c r="B117" s="5" t="s">
        <v>13</v>
      </c>
      <c r="C117" s="5">
        <v>83</v>
      </c>
      <c r="D117" s="5">
        <v>26</v>
      </c>
      <c r="E117" s="5">
        <v>10</v>
      </c>
      <c r="F117" s="5">
        <v>1</v>
      </c>
      <c r="G117" s="5">
        <v>46</v>
      </c>
      <c r="J117" s="5" t="str">
        <f t="shared" si="28"/>
        <v>Don't know</v>
      </c>
      <c r="K117" s="15">
        <f>C117/C118</f>
        <v>8.3000000000000004E-2</v>
      </c>
      <c r="L117" s="15">
        <f t="shared" ref="L117:O117" si="30">D117/D118</f>
        <v>7.0270270270270274E-2</v>
      </c>
      <c r="M117" s="15">
        <f t="shared" si="30"/>
        <v>2.7777777777777776E-2</v>
      </c>
      <c r="N117" s="15">
        <f t="shared" si="30"/>
        <v>0.14285714285714285</v>
      </c>
      <c r="O117" s="15">
        <f t="shared" si="30"/>
        <v>0.17490494296577946</v>
      </c>
    </row>
    <row r="118" spans="1:31" x14ac:dyDescent="0.25">
      <c r="A118" s="5" t="s">
        <v>3</v>
      </c>
      <c r="C118" s="5">
        <v>1000</v>
      </c>
      <c r="D118" s="5">
        <v>370</v>
      </c>
      <c r="E118" s="5">
        <v>360</v>
      </c>
      <c r="F118" s="5">
        <v>7</v>
      </c>
      <c r="G118" s="5">
        <v>263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22781-9EFE-954D-9719-F7D41272A8A1}">
  <dimension ref="A1:O110"/>
  <sheetViews>
    <sheetView workbookViewId="0">
      <selection activeCell="L1" sqref="L1:O1048576"/>
    </sheetView>
  </sheetViews>
  <sheetFormatPr baseColWidth="10" defaultRowHeight="19" x14ac:dyDescent="0.25"/>
  <cols>
    <col min="1" max="1" width="10.83203125" style="5"/>
    <col min="2" max="2" width="18" style="5" customWidth="1"/>
    <col min="3" max="3" width="10.83203125" style="5"/>
    <col min="4" max="6" width="13.6640625" style="5" customWidth="1"/>
    <col min="7" max="9" width="10.83203125" style="5"/>
    <col min="10" max="10" width="19.5" style="5" customWidth="1"/>
    <col min="11" max="11" width="10.83203125" style="5"/>
    <col min="12" max="15" width="14.33203125" style="5" customWidth="1"/>
    <col min="16" max="16384" width="10.83203125" style="5"/>
  </cols>
  <sheetData>
    <row r="1" spans="1:15" x14ac:dyDescent="0.25">
      <c r="A1" s="6" t="s">
        <v>276</v>
      </c>
    </row>
    <row r="2" spans="1:15" x14ac:dyDescent="0.25">
      <c r="A2" s="5" t="s">
        <v>277</v>
      </c>
    </row>
    <row r="3" spans="1:15" x14ac:dyDescent="0.25">
      <c r="A3" s="5" t="s">
        <v>124</v>
      </c>
    </row>
    <row r="4" spans="1:15" x14ac:dyDescent="0.25">
      <c r="A4" s="5" t="s">
        <v>1</v>
      </c>
    </row>
    <row r="5" spans="1:15" x14ac:dyDescent="0.25">
      <c r="C5" s="5" t="s">
        <v>3</v>
      </c>
      <c r="D5" s="5" t="s">
        <v>2</v>
      </c>
    </row>
    <row r="6" spans="1:15" s="9" customFormat="1" ht="60" x14ac:dyDescent="0.25">
      <c r="C6" s="9" t="s">
        <v>53</v>
      </c>
      <c r="D6" s="9" t="s">
        <v>4</v>
      </c>
      <c r="E6" s="9" t="s">
        <v>5</v>
      </c>
      <c r="F6" s="9" t="s">
        <v>6</v>
      </c>
      <c r="G6" s="9" t="s">
        <v>7</v>
      </c>
      <c r="K6" s="9" t="str">
        <f>C6</f>
        <v>North Carolina</v>
      </c>
      <c r="L6" s="9" t="str">
        <f>D6</f>
        <v>Democratic Self-Identification</v>
      </c>
      <c r="M6" s="9" t="str">
        <f>E6</f>
        <v>Independent Self-Identification</v>
      </c>
      <c r="N6" s="9" t="str">
        <f>F6</f>
        <v>Republican Self-Identification</v>
      </c>
      <c r="O6" s="9" t="str">
        <f>G6</f>
        <v>Other/Not Sure</v>
      </c>
    </row>
    <row r="7" spans="1:15" x14ac:dyDescent="0.25">
      <c r="A7" s="5" t="s">
        <v>125</v>
      </c>
      <c r="B7" s="5" t="s">
        <v>126</v>
      </c>
      <c r="C7" s="5">
        <v>432</v>
      </c>
      <c r="D7" s="5">
        <v>250</v>
      </c>
      <c r="E7" s="5">
        <v>138</v>
      </c>
      <c r="F7" s="5">
        <v>30</v>
      </c>
      <c r="G7" s="5">
        <v>14</v>
      </c>
      <c r="J7" s="5" t="str">
        <f>B7</f>
        <v>Roy Cooper</v>
      </c>
      <c r="K7" s="15">
        <f>C7/C12</f>
        <v>0.47734806629834253</v>
      </c>
      <c r="L7" s="15">
        <f>D7/D12</f>
        <v>0.82508250825082508</v>
      </c>
      <c r="M7" s="15">
        <f>E7/E12</f>
        <v>0.50181818181818183</v>
      </c>
      <c r="N7" s="15">
        <f>F7/F12</f>
        <v>0.10380622837370242</v>
      </c>
      <c r="O7" s="15">
        <f>G7/G12</f>
        <v>0.36842105263157893</v>
      </c>
    </row>
    <row r="8" spans="1:15" x14ac:dyDescent="0.25">
      <c r="B8" s="5" t="s">
        <v>127</v>
      </c>
      <c r="C8" s="5">
        <v>308</v>
      </c>
      <c r="D8" s="5">
        <v>30</v>
      </c>
      <c r="E8" s="5">
        <v>63</v>
      </c>
      <c r="F8" s="5">
        <v>208</v>
      </c>
      <c r="G8" s="5">
        <v>7</v>
      </c>
      <c r="J8" s="5" t="str">
        <f t="shared" ref="J8:J11" si="0">B8</f>
        <v>Michael Whatley</v>
      </c>
      <c r="K8" s="15">
        <f>C8/C12</f>
        <v>0.34033149171270716</v>
      </c>
      <c r="L8" s="15">
        <f>D8/D12</f>
        <v>9.9009900990099015E-2</v>
      </c>
      <c r="M8" s="15">
        <f>E8/E12</f>
        <v>0.2290909090909091</v>
      </c>
      <c r="N8" s="15">
        <f>F8/F12</f>
        <v>0.7197231833910035</v>
      </c>
      <c r="O8" s="15">
        <f>G8/G12</f>
        <v>0.18421052631578946</v>
      </c>
    </row>
    <row r="9" spans="1:15" x14ac:dyDescent="0.25">
      <c r="B9" s="5" t="s">
        <v>128</v>
      </c>
      <c r="C9" s="5">
        <v>25</v>
      </c>
      <c r="D9" s="5">
        <v>3</v>
      </c>
      <c r="E9" s="5">
        <v>11</v>
      </c>
      <c r="F9" s="5">
        <v>8</v>
      </c>
      <c r="G9" s="5">
        <v>3</v>
      </c>
      <c r="J9" s="5" t="str">
        <f t="shared" si="0"/>
        <v>Shannon W. Bray</v>
      </c>
      <c r="K9" s="15">
        <f>C9/C12</f>
        <v>2.7624309392265192E-2</v>
      </c>
      <c r="L9" s="15">
        <f>D9/D12</f>
        <v>9.9009900990099011E-3</v>
      </c>
      <c r="M9" s="15">
        <f>E9/E12</f>
        <v>0.04</v>
      </c>
      <c r="N9" s="15">
        <f>F9/F12</f>
        <v>2.768166089965398E-2</v>
      </c>
      <c r="O9" s="15">
        <f>G9/G12</f>
        <v>7.8947368421052627E-2</v>
      </c>
    </row>
    <row r="10" spans="1:15" x14ac:dyDescent="0.25">
      <c r="B10" s="5" t="s">
        <v>129</v>
      </c>
      <c r="C10" s="5">
        <v>1</v>
      </c>
      <c r="D10" s="5">
        <v>0</v>
      </c>
      <c r="E10" s="5">
        <v>0</v>
      </c>
      <c r="F10" s="5">
        <v>1</v>
      </c>
      <c r="G10" s="5">
        <v>0</v>
      </c>
      <c r="J10" s="5" t="str">
        <f t="shared" si="0"/>
        <v>Another candidate</v>
      </c>
      <c r="K10" s="15">
        <f>C10/C12</f>
        <v>1.1049723756906078E-3</v>
      </c>
      <c r="L10" s="15">
        <f>D10/D12</f>
        <v>0</v>
      </c>
      <c r="M10" s="15">
        <f>E10/E12</f>
        <v>0</v>
      </c>
      <c r="N10" s="15">
        <f>F10/F12</f>
        <v>3.4602076124567475E-3</v>
      </c>
      <c r="O10" s="15">
        <f>G10/G12</f>
        <v>0</v>
      </c>
    </row>
    <row r="11" spans="1:15" x14ac:dyDescent="0.25">
      <c r="B11" s="5" t="s">
        <v>130</v>
      </c>
      <c r="C11" s="5">
        <v>139</v>
      </c>
      <c r="D11" s="5">
        <v>20</v>
      </c>
      <c r="E11" s="5">
        <v>63</v>
      </c>
      <c r="F11" s="5">
        <v>42</v>
      </c>
      <c r="G11" s="5">
        <v>14</v>
      </c>
      <c r="J11" s="5" t="str">
        <f t="shared" si="0"/>
        <v>Undecided</v>
      </c>
      <c r="K11" s="15">
        <f>C11/C12</f>
        <v>0.15359116022099448</v>
      </c>
      <c r="L11" s="15">
        <f>D11/D12</f>
        <v>6.6006600660066E-2</v>
      </c>
      <c r="M11" s="15">
        <f>E11/E12</f>
        <v>0.2290909090909091</v>
      </c>
      <c r="N11" s="15">
        <f>F11/F12</f>
        <v>0.1453287197231834</v>
      </c>
      <c r="O11" s="15">
        <f>G11/G12</f>
        <v>0.36842105263157893</v>
      </c>
    </row>
    <row r="12" spans="1:15" x14ac:dyDescent="0.25">
      <c r="A12" s="5" t="s">
        <v>3</v>
      </c>
      <c r="C12" s="5">
        <v>905</v>
      </c>
      <c r="D12" s="5">
        <v>303</v>
      </c>
      <c r="E12" s="5">
        <v>275</v>
      </c>
      <c r="F12" s="5">
        <v>289</v>
      </c>
      <c r="G12" s="5">
        <v>38</v>
      </c>
    </row>
    <row r="14" spans="1:15" x14ac:dyDescent="0.25">
      <c r="K14" s="14"/>
    </row>
    <row r="17" spans="1:15" x14ac:dyDescent="0.25">
      <c r="A17" s="5" t="s">
        <v>131</v>
      </c>
    </row>
    <row r="18" spans="1:15" x14ac:dyDescent="0.25">
      <c r="A18" s="5" t="s">
        <v>1</v>
      </c>
    </row>
    <row r="19" spans="1:15" x14ac:dyDescent="0.25">
      <c r="C19" s="5" t="s">
        <v>3</v>
      </c>
      <c r="D19" s="5" t="s">
        <v>15</v>
      </c>
    </row>
    <row r="20" spans="1:15" s="9" customFormat="1" ht="40" x14ac:dyDescent="0.25">
      <c r="C20" s="9" t="s">
        <v>53</v>
      </c>
      <c r="D20" s="9" t="s">
        <v>16</v>
      </c>
      <c r="E20" s="9" t="s">
        <v>17</v>
      </c>
      <c r="F20" s="9" t="s">
        <v>18</v>
      </c>
      <c r="G20" s="9" t="s">
        <v>19</v>
      </c>
      <c r="K20" s="9" t="str">
        <f>C20</f>
        <v>North Carolina</v>
      </c>
      <c r="L20" s="9" t="str">
        <f t="shared" ref="L20:O20" si="1">D20</f>
        <v>Liberal (very)</v>
      </c>
      <c r="M20" s="9" t="str">
        <f t="shared" si="1"/>
        <v>Moderate</v>
      </c>
      <c r="N20" s="9" t="str">
        <f t="shared" si="1"/>
        <v>Conservative (very)</v>
      </c>
      <c r="O20" s="9" t="str">
        <f t="shared" si="1"/>
        <v>Not sure</v>
      </c>
    </row>
    <row r="21" spans="1:15" x14ac:dyDescent="0.25">
      <c r="A21" s="5" t="s">
        <v>125</v>
      </c>
      <c r="B21" s="5" t="s">
        <v>126</v>
      </c>
      <c r="C21" s="5">
        <v>432</v>
      </c>
      <c r="D21" s="5">
        <v>209</v>
      </c>
      <c r="E21" s="5">
        <v>170</v>
      </c>
      <c r="F21" s="5">
        <v>32</v>
      </c>
      <c r="G21" s="5">
        <v>21</v>
      </c>
      <c r="J21" s="5" t="str">
        <f>B21</f>
        <v>Roy Cooper</v>
      </c>
      <c r="K21" s="15">
        <f>C21/C26</f>
        <v>0.47734806629834253</v>
      </c>
      <c r="L21" s="15">
        <f t="shared" ref="L21:O21" si="2">D21/D26</f>
        <v>0.87083333333333335</v>
      </c>
      <c r="M21" s="15">
        <f t="shared" si="2"/>
        <v>0.54662379421221863</v>
      </c>
      <c r="N21" s="15">
        <f t="shared" si="2"/>
        <v>0.10457516339869281</v>
      </c>
      <c r="O21" s="15">
        <f t="shared" si="2"/>
        <v>0.4375</v>
      </c>
    </row>
    <row r="22" spans="1:15" x14ac:dyDescent="0.25">
      <c r="B22" s="5" t="s">
        <v>127</v>
      </c>
      <c r="C22" s="5">
        <v>307</v>
      </c>
      <c r="D22" s="5">
        <v>13</v>
      </c>
      <c r="E22" s="5">
        <v>66</v>
      </c>
      <c r="F22" s="5">
        <v>224</v>
      </c>
      <c r="G22" s="5">
        <v>4</v>
      </c>
      <c r="J22" s="5" t="str">
        <f t="shared" ref="J22:J25" si="3">B22</f>
        <v>Michael Whatley</v>
      </c>
      <c r="K22" s="15">
        <f>C22/C26</f>
        <v>0.33922651933701659</v>
      </c>
      <c r="L22" s="15">
        <f t="shared" ref="L22:O22" si="4">D22/D26</f>
        <v>5.4166666666666669E-2</v>
      </c>
      <c r="M22" s="15">
        <f t="shared" si="4"/>
        <v>0.21221864951768488</v>
      </c>
      <c r="N22" s="15">
        <f t="shared" si="4"/>
        <v>0.73202614379084963</v>
      </c>
      <c r="O22" s="15">
        <f t="shared" si="4"/>
        <v>8.3333333333333329E-2</v>
      </c>
    </row>
    <row r="23" spans="1:15" x14ac:dyDescent="0.25">
      <c r="B23" s="5" t="s">
        <v>128</v>
      </c>
      <c r="C23" s="5">
        <v>26</v>
      </c>
      <c r="D23" s="5">
        <v>6</v>
      </c>
      <c r="E23" s="5">
        <v>7</v>
      </c>
      <c r="F23" s="5">
        <v>12</v>
      </c>
      <c r="G23" s="5">
        <v>1</v>
      </c>
      <c r="J23" s="5" t="str">
        <f t="shared" si="3"/>
        <v>Shannon W. Bray</v>
      </c>
      <c r="K23" s="15">
        <f>C23/C26</f>
        <v>2.8729281767955802E-2</v>
      </c>
      <c r="L23" s="15">
        <f t="shared" ref="L23:O23" si="5">D23/D26</f>
        <v>2.5000000000000001E-2</v>
      </c>
      <c r="M23" s="15">
        <f t="shared" si="5"/>
        <v>2.2508038585209004E-2</v>
      </c>
      <c r="N23" s="15">
        <f t="shared" si="5"/>
        <v>3.9215686274509803E-2</v>
      </c>
      <c r="O23" s="15">
        <f t="shared" si="5"/>
        <v>2.0833333333333332E-2</v>
      </c>
    </row>
    <row r="24" spans="1:15" x14ac:dyDescent="0.25">
      <c r="B24" s="5" t="s">
        <v>129</v>
      </c>
      <c r="C24" s="5">
        <v>1</v>
      </c>
      <c r="D24" s="5">
        <v>0</v>
      </c>
      <c r="E24" s="5">
        <v>0</v>
      </c>
      <c r="F24" s="5">
        <v>1</v>
      </c>
      <c r="G24" s="5">
        <v>0</v>
      </c>
      <c r="J24" s="5" t="str">
        <f t="shared" si="3"/>
        <v>Another candidate</v>
      </c>
      <c r="K24" s="15">
        <f>C24/C26</f>
        <v>1.1049723756906078E-3</v>
      </c>
      <c r="L24" s="15">
        <f t="shared" ref="L24:O24" si="6">D24/D26</f>
        <v>0</v>
      </c>
      <c r="M24" s="15">
        <f t="shared" si="6"/>
        <v>0</v>
      </c>
      <c r="N24" s="15">
        <f t="shared" si="6"/>
        <v>3.2679738562091504E-3</v>
      </c>
      <c r="O24" s="15">
        <f t="shared" si="6"/>
        <v>0</v>
      </c>
    </row>
    <row r="25" spans="1:15" x14ac:dyDescent="0.25">
      <c r="B25" s="5" t="s">
        <v>130</v>
      </c>
      <c r="C25" s="5">
        <v>139</v>
      </c>
      <c r="D25" s="5">
        <v>12</v>
      </c>
      <c r="E25" s="5">
        <v>68</v>
      </c>
      <c r="F25" s="5">
        <v>37</v>
      </c>
      <c r="G25" s="5">
        <v>22</v>
      </c>
      <c r="J25" s="5" t="str">
        <f t="shared" si="3"/>
        <v>Undecided</v>
      </c>
      <c r="K25" s="15">
        <f>C25/C26</f>
        <v>0.15359116022099448</v>
      </c>
      <c r="L25" s="15">
        <f t="shared" ref="L25:O25" si="7">D25/D26</f>
        <v>0.05</v>
      </c>
      <c r="M25" s="15">
        <f t="shared" si="7"/>
        <v>0.21864951768488747</v>
      </c>
      <c r="N25" s="15">
        <f t="shared" si="7"/>
        <v>0.12091503267973856</v>
      </c>
      <c r="O25" s="15">
        <f t="shared" si="7"/>
        <v>0.45833333333333331</v>
      </c>
    </row>
    <row r="26" spans="1:15" x14ac:dyDescent="0.25">
      <c r="A26" s="5" t="s">
        <v>3</v>
      </c>
      <c r="C26" s="5">
        <v>905</v>
      </c>
      <c r="D26" s="5">
        <v>240</v>
      </c>
      <c r="E26" s="5">
        <v>311</v>
      </c>
      <c r="F26" s="5">
        <v>306</v>
      </c>
      <c r="G26" s="5">
        <v>48</v>
      </c>
    </row>
    <row r="31" spans="1:15" x14ac:dyDescent="0.25">
      <c r="A31" s="5" t="s">
        <v>132</v>
      </c>
    </row>
    <row r="32" spans="1:15" x14ac:dyDescent="0.25">
      <c r="A32" s="5" t="s">
        <v>1</v>
      </c>
    </row>
    <row r="33" spans="1:14" x14ac:dyDescent="0.25">
      <c r="C33" s="5" t="s">
        <v>3</v>
      </c>
      <c r="D33" s="5" t="s">
        <v>21</v>
      </c>
    </row>
    <row r="34" spans="1:14" s="9" customFormat="1" ht="40" x14ac:dyDescent="0.25">
      <c r="C34" s="9" t="s">
        <v>53</v>
      </c>
      <c r="D34" s="9" t="s">
        <v>22</v>
      </c>
      <c r="E34" s="9" t="s">
        <v>23</v>
      </c>
      <c r="F34" s="9" t="s">
        <v>24</v>
      </c>
      <c r="K34" s="9" t="str">
        <f>C34</f>
        <v>North Carolina</v>
      </c>
      <c r="L34" s="9" t="str">
        <f t="shared" ref="L34:N34" si="8">D34</f>
        <v>White non-Hispanic</v>
      </c>
      <c r="M34" s="9" t="str">
        <f t="shared" si="8"/>
        <v>Black non-Hispanic</v>
      </c>
      <c r="N34" s="9" t="str">
        <f t="shared" si="8"/>
        <v>Hispanic/All other races</v>
      </c>
    </row>
    <row r="35" spans="1:14" x14ac:dyDescent="0.25">
      <c r="A35" s="5" t="s">
        <v>125</v>
      </c>
      <c r="B35" s="5" t="s">
        <v>126</v>
      </c>
      <c r="C35" s="5">
        <v>433</v>
      </c>
      <c r="D35" s="5">
        <v>232</v>
      </c>
      <c r="E35" s="5">
        <v>138</v>
      </c>
      <c r="F35" s="5">
        <v>63</v>
      </c>
      <c r="J35" s="5" t="str">
        <f>B35</f>
        <v>Roy Cooper</v>
      </c>
      <c r="K35" s="15">
        <f>C35/C40</f>
        <v>0.47739801543550164</v>
      </c>
      <c r="L35" s="15">
        <f t="shared" ref="L35:N35" si="9">D35/D40</f>
        <v>0.39322033898305087</v>
      </c>
      <c r="M35" s="15">
        <f t="shared" si="9"/>
        <v>0.77094972067039103</v>
      </c>
      <c r="N35" s="15">
        <f t="shared" si="9"/>
        <v>0.45652173913043476</v>
      </c>
    </row>
    <row r="36" spans="1:14" x14ac:dyDescent="0.25">
      <c r="B36" s="5" t="s">
        <v>127</v>
      </c>
      <c r="C36" s="5">
        <v>308</v>
      </c>
      <c r="D36" s="5">
        <v>245</v>
      </c>
      <c r="E36" s="5">
        <v>15</v>
      </c>
      <c r="F36" s="5">
        <v>48</v>
      </c>
      <c r="J36" s="5" t="str">
        <f t="shared" ref="J36:J39" si="10">B36</f>
        <v>Michael Whatley</v>
      </c>
      <c r="K36" s="15">
        <f>C36/C40</f>
        <v>0.33958103638368248</v>
      </c>
      <c r="L36" s="15">
        <f t="shared" ref="L36:N36" si="11">D36/D40</f>
        <v>0.4152542372881356</v>
      </c>
      <c r="M36" s="15">
        <f t="shared" si="11"/>
        <v>8.3798882681564241E-2</v>
      </c>
      <c r="N36" s="15">
        <f t="shared" si="11"/>
        <v>0.34782608695652173</v>
      </c>
    </row>
    <row r="37" spans="1:14" x14ac:dyDescent="0.25">
      <c r="B37" s="5" t="s">
        <v>128</v>
      </c>
      <c r="C37" s="5">
        <v>25</v>
      </c>
      <c r="D37" s="5">
        <v>19</v>
      </c>
      <c r="E37" s="5">
        <v>4</v>
      </c>
      <c r="F37" s="5">
        <v>2</v>
      </c>
      <c r="J37" s="5" t="str">
        <f t="shared" si="10"/>
        <v>Shannon W. Bray</v>
      </c>
      <c r="K37" s="15">
        <f>C37/C40</f>
        <v>2.7563395810363836E-2</v>
      </c>
      <c r="L37" s="15">
        <f t="shared" ref="L37:N37" si="12">D37/D40</f>
        <v>3.2203389830508473E-2</v>
      </c>
      <c r="M37" s="15">
        <f t="shared" si="12"/>
        <v>2.23463687150838E-2</v>
      </c>
      <c r="N37" s="15">
        <f t="shared" si="12"/>
        <v>1.4492753623188406E-2</v>
      </c>
    </row>
    <row r="38" spans="1:14" x14ac:dyDescent="0.25">
      <c r="B38" s="5" t="s">
        <v>129</v>
      </c>
      <c r="C38" s="5">
        <v>2</v>
      </c>
      <c r="D38" s="5">
        <v>2</v>
      </c>
      <c r="E38" s="5">
        <v>0</v>
      </c>
      <c r="F38" s="5">
        <v>0</v>
      </c>
      <c r="J38" s="5" t="str">
        <f t="shared" si="10"/>
        <v>Another candidate</v>
      </c>
      <c r="K38" s="15">
        <f>C38/C40</f>
        <v>2.205071664829107E-3</v>
      </c>
      <c r="L38" s="15">
        <f t="shared" ref="L38:N38" si="13">D38/D40</f>
        <v>3.3898305084745762E-3</v>
      </c>
      <c r="M38" s="15">
        <f t="shared" si="13"/>
        <v>0</v>
      </c>
      <c r="N38" s="15">
        <f t="shared" si="13"/>
        <v>0</v>
      </c>
    </row>
    <row r="39" spans="1:14" x14ac:dyDescent="0.25">
      <c r="B39" s="5" t="s">
        <v>130</v>
      </c>
      <c r="C39" s="5">
        <v>139</v>
      </c>
      <c r="D39" s="5">
        <v>92</v>
      </c>
      <c r="E39" s="5">
        <v>22</v>
      </c>
      <c r="F39" s="5">
        <v>25</v>
      </c>
      <c r="J39" s="5" t="str">
        <f t="shared" si="10"/>
        <v>Undecided</v>
      </c>
      <c r="K39" s="15">
        <f>C39/C40</f>
        <v>0.15325248070562295</v>
      </c>
      <c r="L39" s="15">
        <f t="shared" ref="L39:N39" si="14">D39/D40</f>
        <v>0.15593220338983052</v>
      </c>
      <c r="M39" s="15">
        <f t="shared" si="14"/>
        <v>0.12290502793296089</v>
      </c>
      <c r="N39" s="15">
        <f t="shared" si="14"/>
        <v>0.18115942028985507</v>
      </c>
    </row>
    <row r="40" spans="1:14" x14ac:dyDescent="0.25">
      <c r="A40" s="5" t="s">
        <v>3</v>
      </c>
      <c r="C40" s="5">
        <v>907</v>
      </c>
      <c r="D40" s="5">
        <v>590</v>
      </c>
      <c r="E40" s="5">
        <v>179</v>
      </c>
      <c r="F40" s="5">
        <v>138</v>
      </c>
    </row>
    <row r="45" spans="1:14" x14ac:dyDescent="0.25">
      <c r="A45" s="5" t="s">
        <v>133</v>
      </c>
    </row>
    <row r="46" spans="1:14" x14ac:dyDescent="0.25">
      <c r="A46" s="5" t="s">
        <v>1</v>
      </c>
    </row>
    <row r="47" spans="1:14" x14ac:dyDescent="0.25">
      <c r="C47" s="5" t="s">
        <v>3</v>
      </c>
      <c r="D47" s="5" t="s">
        <v>26</v>
      </c>
    </row>
    <row r="48" spans="1:14" s="9" customFormat="1" ht="40" x14ac:dyDescent="0.25">
      <c r="C48" s="9" t="s">
        <v>53</v>
      </c>
      <c r="D48" s="9" t="s">
        <v>27</v>
      </c>
      <c r="E48" s="9" t="s">
        <v>28</v>
      </c>
      <c r="K48" s="9" t="str">
        <f>C48</f>
        <v>North Carolina</v>
      </c>
      <c r="L48" s="9" t="str">
        <f t="shared" ref="L48:M48" si="15">D48</f>
        <v>Male</v>
      </c>
      <c r="M48" s="9" t="str">
        <f t="shared" si="15"/>
        <v>Female</v>
      </c>
    </row>
    <row r="49" spans="1:14" x14ac:dyDescent="0.25">
      <c r="A49" s="5" t="s">
        <v>125</v>
      </c>
      <c r="B49" s="5" t="s">
        <v>126</v>
      </c>
      <c r="C49" s="5">
        <v>432</v>
      </c>
      <c r="D49" s="5">
        <v>204</v>
      </c>
      <c r="E49" s="5">
        <v>228</v>
      </c>
      <c r="J49" s="5" t="str">
        <f>B49</f>
        <v>Roy Cooper</v>
      </c>
      <c r="K49" s="15">
        <f>C49/C54</f>
        <v>0.47787610619469029</v>
      </c>
      <c r="L49" s="15">
        <f t="shared" ref="L49:M49" si="16">D49/D54</f>
        <v>0.46258503401360546</v>
      </c>
      <c r="M49" s="15">
        <f t="shared" si="16"/>
        <v>0.49244060475161988</v>
      </c>
    </row>
    <row r="50" spans="1:14" x14ac:dyDescent="0.25">
      <c r="B50" s="5" t="s">
        <v>127</v>
      </c>
      <c r="C50" s="5">
        <v>307</v>
      </c>
      <c r="D50" s="5">
        <v>175</v>
      </c>
      <c r="E50" s="5">
        <v>132</v>
      </c>
      <c r="J50" s="5" t="str">
        <f t="shared" ref="J50:J53" si="17">B50</f>
        <v>Michael Whatley</v>
      </c>
      <c r="K50" s="15">
        <f>C50/C54</f>
        <v>0.33960176991150443</v>
      </c>
      <c r="L50" s="15">
        <f t="shared" ref="L50:M50" si="18">D50/D54</f>
        <v>0.3968253968253968</v>
      </c>
      <c r="M50" s="15">
        <f t="shared" si="18"/>
        <v>0.28509719222462204</v>
      </c>
    </row>
    <row r="51" spans="1:14" x14ac:dyDescent="0.25">
      <c r="B51" s="5" t="s">
        <v>128</v>
      </c>
      <c r="C51" s="5">
        <v>25</v>
      </c>
      <c r="D51" s="5">
        <v>16</v>
      </c>
      <c r="E51" s="5">
        <v>9</v>
      </c>
      <c r="J51" s="5" t="str">
        <f t="shared" si="17"/>
        <v>Shannon W. Bray</v>
      </c>
      <c r="K51" s="15">
        <f>C51/C54</f>
        <v>2.7654867256637169E-2</v>
      </c>
      <c r="L51" s="15">
        <f t="shared" ref="L51:M51" si="19">D51/D54</f>
        <v>3.6281179138321996E-2</v>
      </c>
      <c r="M51" s="15">
        <f t="shared" si="19"/>
        <v>1.9438444924406047E-2</v>
      </c>
    </row>
    <row r="52" spans="1:14" x14ac:dyDescent="0.25">
      <c r="B52" s="5" t="s">
        <v>129</v>
      </c>
      <c r="C52" s="5">
        <v>1</v>
      </c>
      <c r="D52" s="5">
        <v>0</v>
      </c>
      <c r="E52" s="5">
        <v>1</v>
      </c>
      <c r="J52" s="5" t="str">
        <f t="shared" si="17"/>
        <v>Another candidate</v>
      </c>
      <c r="K52" s="15">
        <f>C52/C54</f>
        <v>1.1061946902654867E-3</v>
      </c>
      <c r="L52" s="15">
        <f t="shared" ref="L52:M52" si="20">D52/D54</f>
        <v>0</v>
      </c>
      <c r="M52" s="15">
        <f t="shared" si="20"/>
        <v>2.1598272138228943E-3</v>
      </c>
    </row>
    <row r="53" spans="1:14" x14ac:dyDescent="0.25">
      <c r="B53" s="5" t="s">
        <v>130</v>
      </c>
      <c r="C53" s="5">
        <v>139</v>
      </c>
      <c r="D53" s="5">
        <v>46</v>
      </c>
      <c r="E53" s="5">
        <v>93</v>
      </c>
      <c r="J53" s="5" t="str">
        <f t="shared" si="17"/>
        <v>Undecided</v>
      </c>
      <c r="K53" s="15">
        <f>C53/C54</f>
        <v>0.15376106194690264</v>
      </c>
      <c r="L53" s="15">
        <f t="shared" ref="L53:M53" si="21">D53/D54</f>
        <v>0.10430839002267574</v>
      </c>
      <c r="M53" s="15">
        <f t="shared" si="21"/>
        <v>0.20086393088552915</v>
      </c>
    </row>
    <row r="54" spans="1:14" x14ac:dyDescent="0.25">
      <c r="A54" s="5" t="s">
        <v>3</v>
      </c>
      <c r="C54" s="5">
        <v>904</v>
      </c>
      <c r="D54" s="5">
        <v>441</v>
      </c>
      <c r="E54" s="5">
        <v>463</v>
      </c>
    </row>
    <row r="59" spans="1:14" x14ac:dyDescent="0.25">
      <c r="A59" s="5" t="s">
        <v>134</v>
      </c>
    </row>
    <row r="60" spans="1:14" x14ac:dyDescent="0.25">
      <c r="A60" s="5" t="s">
        <v>1</v>
      </c>
    </row>
    <row r="61" spans="1:14" x14ac:dyDescent="0.25">
      <c r="C61" s="5" t="s">
        <v>3</v>
      </c>
      <c r="D61" s="5" t="s">
        <v>30</v>
      </c>
    </row>
    <row r="62" spans="1:14" s="9" customFormat="1" ht="80" x14ac:dyDescent="0.25">
      <c r="C62" s="9" t="s">
        <v>53</v>
      </c>
      <c r="D62" s="9" t="s">
        <v>31</v>
      </c>
      <c r="E62" s="9" t="s">
        <v>32</v>
      </c>
      <c r="F62" s="9" t="s">
        <v>33</v>
      </c>
      <c r="K62" s="9" t="str">
        <f>C62</f>
        <v>North Carolina</v>
      </c>
      <c r="L62" s="9" t="str">
        <f t="shared" ref="L62:N62" si="22">D62</f>
        <v>No HS/HS graduate</v>
      </c>
      <c r="M62" s="9" t="str">
        <f t="shared" si="22"/>
        <v>Some college/2 year graduate</v>
      </c>
      <c r="N62" s="9" t="str">
        <f t="shared" si="22"/>
        <v>4 year graduate/Graduate degree</v>
      </c>
    </row>
    <row r="63" spans="1:14" x14ac:dyDescent="0.25">
      <c r="A63" s="5" t="s">
        <v>125</v>
      </c>
      <c r="B63" s="5" t="s">
        <v>126</v>
      </c>
      <c r="C63" s="5">
        <v>432</v>
      </c>
      <c r="D63" s="5">
        <v>113</v>
      </c>
      <c r="E63" s="5">
        <v>137</v>
      </c>
      <c r="F63" s="5">
        <v>182</v>
      </c>
      <c r="J63" s="5" t="str">
        <f>B63</f>
        <v>Roy Cooper</v>
      </c>
      <c r="K63" s="15">
        <f>C63/C68</f>
        <v>0.47682119205298013</v>
      </c>
      <c r="L63" s="15">
        <f t="shared" ref="L63:N63" si="23">D63/D68</f>
        <v>0.37919463087248323</v>
      </c>
      <c r="M63" s="15">
        <f t="shared" si="23"/>
        <v>0.47735191637630664</v>
      </c>
      <c r="N63" s="15">
        <f t="shared" si="23"/>
        <v>0.5669781931464174</v>
      </c>
    </row>
    <row r="64" spans="1:14" x14ac:dyDescent="0.25">
      <c r="B64" s="5" t="s">
        <v>127</v>
      </c>
      <c r="C64" s="5">
        <v>308</v>
      </c>
      <c r="D64" s="5">
        <v>106</v>
      </c>
      <c r="E64" s="5">
        <v>99</v>
      </c>
      <c r="F64" s="5">
        <v>103</v>
      </c>
      <c r="J64" s="5" t="str">
        <f t="shared" ref="J64:J67" si="24">B64</f>
        <v>Michael Whatley</v>
      </c>
      <c r="K64" s="15">
        <f>C64/C68</f>
        <v>0.33995584988962474</v>
      </c>
      <c r="L64" s="15">
        <f t="shared" ref="L64:N64" si="25">D64/D68</f>
        <v>0.35570469798657717</v>
      </c>
      <c r="M64" s="15">
        <f t="shared" si="25"/>
        <v>0.34494773519163763</v>
      </c>
      <c r="N64" s="15">
        <f t="shared" si="25"/>
        <v>0.32087227414330216</v>
      </c>
    </row>
    <row r="65" spans="1:14" x14ac:dyDescent="0.25">
      <c r="B65" s="5" t="s">
        <v>128</v>
      </c>
      <c r="C65" s="5">
        <v>26</v>
      </c>
      <c r="D65" s="5">
        <v>12</v>
      </c>
      <c r="E65" s="5">
        <v>3</v>
      </c>
      <c r="F65" s="5">
        <v>11</v>
      </c>
      <c r="J65" s="5" t="str">
        <f t="shared" si="24"/>
        <v>Shannon W. Bray</v>
      </c>
      <c r="K65" s="15">
        <f>C65/C68</f>
        <v>2.8697571743929361E-2</v>
      </c>
      <c r="L65" s="15">
        <f t="shared" ref="L65:N65" si="26">D65/D68</f>
        <v>4.0268456375838924E-2</v>
      </c>
      <c r="M65" s="15">
        <f t="shared" si="26"/>
        <v>1.0452961672473868E-2</v>
      </c>
      <c r="N65" s="15">
        <f t="shared" si="26"/>
        <v>3.4267912772585667E-2</v>
      </c>
    </row>
    <row r="66" spans="1:14" x14ac:dyDescent="0.25">
      <c r="B66" s="5" t="s">
        <v>129</v>
      </c>
      <c r="C66" s="5">
        <v>2</v>
      </c>
      <c r="D66" s="5">
        <v>0</v>
      </c>
      <c r="E66" s="5">
        <v>2</v>
      </c>
      <c r="F66" s="5">
        <v>0</v>
      </c>
      <c r="J66" s="5" t="str">
        <f t="shared" si="24"/>
        <v>Another candidate</v>
      </c>
      <c r="K66" s="15">
        <f>C66/C68</f>
        <v>2.2075055187637969E-3</v>
      </c>
      <c r="L66" s="15">
        <f t="shared" ref="L66:N66" si="27">D66/D68</f>
        <v>0</v>
      </c>
      <c r="M66" s="15">
        <f t="shared" si="27"/>
        <v>6.9686411149825784E-3</v>
      </c>
      <c r="N66" s="15">
        <f t="shared" si="27"/>
        <v>0</v>
      </c>
    </row>
    <row r="67" spans="1:14" x14ac:dyDescent="0.25">
      <c r="B67" s="5" t="s">
        <v>130</v>
      </c>
      <c r="C67" s="5">
        <v>138</v>
      </c>
      <c r="D67" s="5">
        <v>67</v>
      </c>
      <c r="E67" s="5">
        <v>46</v>
      </c>
      <c r="F67" s="5">
        <v>25</v>
      </c>
      <c r="J67" s="5" t="str">
        <f t="shared" si="24"/>
        <v>Undecided</v>
      </c>
      <c r="K67" s="15">
        <f>C67/C68</f>
        <v>0.15231788079470199</v>
      </c>
      <c r="L67" s="15">
        <f t="shared" ref="L67:N67" si="28">D67/D68</f>
        <v>0.22483221476510068</v>
      </c>
      <c r="M67" s="15">
        <f t="shared" si="28"/>
        <v>0.16027874564459929</v>
      </c>
      <c r="N67" s="15">
        <f t="shared" si="28"/>
        <v>7.7881619937694699E-2</v>
      </c>
    </row>
    <row r="68" spans="1:14" x14ac:dyDescent="0.25">
      <c r="A68" s="5" t="s">
        <v>3</v>
      </c>
      <c r="C68" s="5">
        <v>906</v>
      </c>
      <c r="D68" s="5">
        <v>298</v>
      </c>
      <c r="E68" s="5">
        <v>287</v>
      </c>
      <c r="F68" s="5">
        <v>321</v>
      </c>
    </row>
    <row r="73" spans="1:14" x14ac:dyDescent="0.25">
      <c r="A73" s="5" t="s">
        <v>135</v>
      </c>
    </row>
    <row r="74" spans="1:14" x14ac:dyDescent="0.25">
      <c r="A74" s="5" t="s">
        <v>1</v>
      </c>
    </row>
    <row r="75" spans="1:14" x14ac:dyDescent="0.25">
      <c r="C75" s="5" t="s">
        <v>3</v>
      </c>
      <c r="D75" s="5" t="s">
        <v>35</v>
      </c>
    </row>
    <row r="76" spans="1:14" s="9" customFormat="1" ht="80" x14ac:dyDescent="0.25">
      <c r="C76" s="9" t="s">
        <v>53</v>
      </c>
      <c r="D76" s="9" t="s">
        <v>36</v>
      </c>
      <c r="E76" s="9" t="s">
        <v>37</v>
      </c>
      <c r="F76" s="9" t="s">
        <v>38</v>
      </c>
      <c r="K76" s="9" t="str">
        <f>C76</f>
        <v>North Carolina</v>
      </c>
      <c r="L76" s="9" t="str">
        <f t="shared" ref="L76:N76" si="29">D76</f>
        <v>Boomer/Silent (born 1964 or prior)</v>
      </c>
      <c r="M76" s="9" t="str">
        <f t="shared" si="29"/>
        <v>Generation X (born 1965-1980)</v>
      </c>
      <c r="N76" s="9" t="str">
        <f t="shared" si="29"/>
        <v>Millennials/Generation Z (born 1981 or after)</v>
      </c>
    </row>
    <row r="77" spans="1:14" x14ac:dyDescent="0.25">
      <c r="A77" s="5" t="s">
        <v>125</v>
      </c>
      <c r="B77" s="5" t="s">
        <v>126</v>
      </c>
      <c r="C77" s="5">
        <v>432</v>
      </c>
      <c r="D77" s="5">
        <v>130</v>
      </c>
      <c r="E77" s="5">
        <v>104</v>
      </c>
      <c r="F77" s="5">
        <v>198</v>
      </c>
      <c r="J77" s="5" t="str">
        <f>B77</f>
        <v>Roy Cooper</v>
      </c>
      <c r="K77" s="15">
        <f>C77/C82</f>
        <v>0.47577092511013214</v>
      </c>
      <c r="L77" s="15">
        <f t="shared" ref="L77:N77" si="30">D77/D82</f>
        <v>0.47272727272727272</v>
      </c>
      <c r="M77" s="15">
        <f t="shared" si="30"/>
        <v>0.44255319148936167</v>
      </c>
      <c r="N77" s="15">
        <f t="shared" si="30"/>
        <v>0.49748743718592964</v>
      </c>
    </row>
    <row r="78" spans="1:14" x14ac:dyDescent="0.25">
      <c r="B78" s="5" t="s">
        <v>127</v>
      </c>
      <c r="C78" s="5">
        <v>308</v>
      </c>
      <c r="D78" s="5">
        <v>116</v>
      </c>
      <c r="E78" s="5">
        <v>90</v>
      </c>
      <c r="F78" s="5">
        <v>102</v>
      </c>
      <c r="J78" s="5" t="str">
        <f t="shared" ref="J78:J81" si="31">B78</f>
        <v>Michael Whatley</v>
      </c>
      <c r="K78" s="15">
        <f>C78/C82</f>
        <v>0.33920704845814981</v>
      </c>
      <c r="L78" s="15">
        <f t="shared" ref="L78:N78" si="32">D78/D82</f>
        <v>0.42181818181818181</v>
      </c>
      <c r="M78" s="15">
        <f t="shared" si="32"/>
        <v>0.38297872340425532</v>
      </c>
      <c r="N78" s="15">
        <f t="shared" si="32"/>
        <v>0.25628140703517588</v>
      </c>
    </row>
    <row r="79" spans="1:14" x14ac:dyDescent="0.25">
      <c r="B79" s="5" t="s">
        <v>128</v>
      </c>
      <c r="C79" s="5">
        <v>26</v>
      </c>
      <c r="D79" s="5">
        <v>5</v>
      </c>
      <c r="E79" s="5">
        <v>3</v>
      </c>
      <c r="F79" s="5">
        <v>18</v>
      </c>
      <c r="J79" s="5" t="str">
        <f t="shared" si="31"/>
        <v>Shannon W. Bray</v>
      </c>
      <c r="K79" s="15">
        <f>C79/C82</f>
        <v>2.8634361233480177E-2</v>
      </c>
      <c r="L79" s="15">
        <f t="shared" ref="L79:N79" si="33">D79/D82</f>
        <v>1.8181818181818181E-2</v>
      </c>
      <c r="M79" s="15">
        <f t="shared" si="33"/>
        <v>1.276595744680851E-2</v>
      </c>
      <c r="N79" s="15">
        <f t="shared" si="33"/>
        <v>4.5226130653266333E-2</v>
      </c>
    </row>
    <row r="80" spans="1:14" x14ac:dyDescent="0.25">
      <c r="B80" s="5" t="s">
        <v>129</v>
      </c>
      <c r="C80" s="5">
        <v>2</v>
      </c>
      <c r="D80" s="5">
        <v>2</v>
      </c>
      <c r="E80" s="5">
        <v>0</v>
      </c>
      <c r="F80" s="5">
        <v>0</v>
      </c>
      <c r="J80" s="5" t="str">
        <f t="shared" si="31"/>
        <v>Another candidate</v>
      </c>
      <c r="K80" s="15">
        <f>C80/C82</f>
        <v>2.2026431718061676E-3</v>
      </c>
      <c r="L80" s="15">
        <f t="shared" ref="L80:N80" si="34">D80/D82</f>
        <v>7.2727272727272727E-3</v>
      </c>
      <c r="M80" s="15">
        <f t="shared" si="34"/>
        <v>0</v>
      </c>
      <c r="N80" s="15">
        <f t="shared" si="34"/>
        <v>0</v>
      </c>
    </row>
    <row r="81" spans="1:15" x14ac:dyDescent="0.25">
      <c r="B81" s="5" t="s">
        <v>130</v>
      </c>
      <c r="C81" s="5">
        <v>140</v>
      </c>
      <c r="D81" s="5">
        <v>22</v>
      </c>
      <c r="E81" s="5">
        <v>38</v>
      </c>
      <c r="F81" s="5">
        <v>80</v>
      </c>
      <c r="J81" s="5" t="str">
        <f t="shared" si="31"/>
        <v>Undecided</v>
      </c>
      <c r="K81" s="15">
        <f>C81/C82</f>
        <v>0.15418502202643172</v>
      </c>
      <c r="L81" s="15">
        <f t="shared" ref="L81:N81" si="35">D81/D82</f>
        <v>0.08</v>
      </c>
      <c r="M81" s="15">
        <f t="shared" si="35"/>
        <v>0.16170212765957448</v>
      </c>
      <c r="N81" s="15">
        <f t="shared" si="35"/>
        <v>0.20100502512562815</v>
      </c>
    </row>
    <row r="82" spans="1:15" x14ac:dyDescent="0.25">
      <c r="A82" s="5" t="s">
        <v>3</v>
      </c>
      <c r="C82" s="5">
        <v>908</v>
      </c>
      <c r="D82" s="5">
        <v>275</v>
      </c>
      <c r="E82" s="5">
        <v>235</v>
      </c>
      <c r="F82" s="5">
        <v>398</v>
      </c>
    </row>
    <row r="87" spans="1:15" x14ac:dyDescent="0.25">
      <c r="A87" s="5" t="s">
        <v>136</v>
      </c>
    </row>
    <row r="88" spans="1:15" x14ac:dyDescent="0.25">
      <c r="A88" s="5" t="s">
        <v>1</v>
      </c>
    </row>
    <row r="89" spans="1:15" x14ac:dyDescent="0.25">
      <c r="C89" s="5" t="s">
        <v>3</v>
      </c>
      <c r="D89" s="5" t="s">
        <v>40</v>
      </c>
    </row>
    <row r="90" spans="1:15" s="9" customFormat="1" ht="60" x14ac:dyDescent="0.25">
      <c r="C90" s="9" t="s">
        <v>53</v>
      </c>
      <c r="D90" s="9" t="s">
        <v>41</v>
      </c>
      <c r="E90" s="9" t="s">
        <v>42</v>
      </c>
      <c r="F90" s="9" t="s">
        <v>43</v>
      </c>
      <c r="G90" s="9" t="s">
        <v>44</v>
      </c>
      <c r="K90" s="9" t="str">
        <f>C90</f>
        <v>North Carolina</v>
      </c>
      <c r="L90" s="9" t="str">
        <f t="shared" ref="L90:O90" si="36">D90</f>
        <v>Central Cities</v>
      </c>
      <c r="M90" s="9" t="str">
        <f t="shared" si="36"/>
        <v>Urban County Suburbs</v>
      </c>
      <c r="N90" s="9" t="str">
        <f t="shared" si="36"/>
        <v>Surrounding Suburban County</v>
      </c>
      <c r="O90" s="9" t="str">
        <f t="shared" si="36"/>
        <v>Rural County</v>
      </c>
    </row>
    <row r="91" spans="1:15" x14ac:dyDescent="0.25">
      <c r="A91" s="5" t="s">
        <v>125</v>
      </c>
      <c r="B91" s="5" t="s">
        <v>126</v>
      </c>
      <c r="C91" s="5">
        <v>432</v>
      </c>
      <c r="D91" s="5">
        <v>174</v>
      </c>
      <c r="E91" s="5">
        <v>90</v>
      </c>
      <c r="F91" s="5">
        <v>83</v>
      </c>
      <c r="G91" s="5">
        <v>85</v>
      </c>
      <c r="J91" s="5" t="str">
        <f>B91</f>
        <v>Roy Cooper</v>
      </c>
      <c r="K91" s="15">
        <f>C91/C96</f>
        <v>0.47840531561461797</v>
      </c>
      <c r="L91" s="15">
        <f t="shared" ref="L91:O91" si="37">D91/D96</f>
        <v>0.61702127659574468</v>
      </c>
      <c r="M91" s="15">
        <f t="shared" si="37"/>
        <v>0.41284403669724773</v>
      </c>
      <c r="N91" s="15">
        <f t="shared" si="37"/>
        <v>0.38425925925925924</v>
      </c>
      <c r="O91" s="15">
        <f t="shared" si="37"/>
        <v>0.45454545454545453</v>
      </c>
    </row>
    <row r="92" spans="1:15" x14ac:dyDescent="0.25">
      <c r="B92" s="5" t="s">
        <v>127</v>
      </c>
      <c r="C92" s="5">
        <v>308</v>
      </c>
      <c r="D92" s="5">
        <v>69</v>
      </c>
      <c r="E92" s="5">
        <v>80</v>
      </c>
      <c r="F92" s="5">
        <v>94</v>
      </c>
      <c r="G92" s="5">
        <v>65</v>
      </c>
      <c r="J92" s="5" t="str">
        <f t="shared" ref="J92:J95" si="38">B92</f>
        <v>Michael Whatley</v>
      </c>
      <c r="K92" s="15">
        <f>C92/C96</f>
        <v>0.34108527131782945</v>
      </c>
      <c r="L92" s="15">
        <f t="shared" ref="L92:O92" si="39">D92/D96</f>
        <v>0.24468085106382978</v>
      </c>
      <c r="M92" s="15">
        <f t="shared" si="39"/>
        <v>0.3669724770642202</v>
      </c>
      <c r="N92" s="15">
        <f t="shared" si="39"/>
        <v>0.43518518518518517</v>
      </c>
      <c r="O92" s="15">
        <f t="shared" si="39"/>
        <v>0.34759358288770054</v>
      </c>
    </row>
    <row r="93" spans="1:15" x14ac:dyDescent="0.25">
      <c r="B93" s="5" t="s">
        <v>128</v>
      </c>
      <c r="C93" s="5">
        <v>24</v>
      </c>
      <c r="D93" s="5">
        <v>7</v>
      </c>
      <c r="E93" s="5">
        <v>6</v>
      </c>
      <c r="F93" s="5">
        <v>7</v>
      </c>
      <c r="G93" s="5">
        <v>4</v>
      </c>
      <c r="J93" s="5" t="str">
        <f t="shared" si="38"/>
        <v>Shannon W. Bray</v>
      </c>
      <c r="K93" s="15">
        <f>C93/C96</f>
        <v>2.6578073089700997E-2</v>
      </c>
      <c r="L93" s="15">
        <f t="shared" ref="L93:O93" si="40">D93/D96</f>
        <v>2.4822695035460994E-2</v>
      </c>
      <c r="M93" s="15">
        <f t="shared" si="40"/>
        <v>2.7522935779816515E-2</v>
      </c>
      <c r="N93" s="15">
        <f t="shared" si="40"/>
        <v>3.2407407407407406E-2</v>
      </c>
      <c r="O93" s="15">
        <f t="shared" si="40"/>
        <v>2.1390374331550801E-2</v>
      </c>
    </row>
    <row r="94" spans="1:15" x14ac:dyDescent="0.25">
      <c r="B94" s="5" t="s">
        <v>129</v>
      </c>
      <c r="C94" s="5">
        <v>1</v>
      </c>
      <c r="D94" s="5">
        <v>0</v>
      </c>
      <c r="E94" s="5">
        <v>0</v>
      </c>
      <c r="F94" s="5">
        <v>0</v>
      </c>
      <c r="G94" s="5">
        <v>1</v>
      </c>
      <c r="J94" s="5" t="str">
        <f t="shared" si="38"/>
        <v>Another candidate</v>
      </c>
      <c r="K94" s="15">
        <f>C94/C96</f>
        <v>1.1074197120708748E-3</v>
      </c>
      <c r="L94" s="15">
        <f t="shared" ref="L94:O94" si="41">D94/D96</f>
        <v>0</v>
      </c>
      <c r="M94" s="15">
        <f t="shared" si="41"/>
        <v>0</v>
      </c>
      <c r="N94" s="15">
        <f t="shared" si="41"/>
        <v>0</v>
      </c>
      <c r="O94" s="15">
        <f t="shared" si="41"/>
        <v>5.3475935828877002E-3</v>
      </c>
    </row>
    <row r="95" spans="1:15" x14ac:dyDescent="0.25">
      <c r="B95" s="5" t="s">
        <v>130</v>
      </c>
      <c r="C95" s="5">
        <v>138</v>
      </c>
      <c r="D95" s="5">
        <v>32</v>
      </c>
      <c r="E95" s="5">
        <v>42</v>
      </c>
      <c r="F95" s="5">
        <v>32</v>
      </c>
      <c r="G95" s="5">
        <v>32</v>
      </c>
      <c r="J95" s="5" t="str">
        <f t="shared" si="38"/>
        <v>Undecided</v>
      </c>
      <c r="K95" s="15">
        <f>C95/C96</f>
        <v>0.15282392026578073</v>
      </c>
      <c r="L95" s="15">
        <f t="shared" ref="L95:O95" si="42">D95/D96</f>
        <v>0.11347517730496454</v>
      </c>
      <c r="M95" s="15">
        <f t="shared" si="42"/>
        <v>0.19266055045871561</v>
      </c>
      <c r="N95" s="15">
        <f t="shared" si="42"/>
        <v>0.14814814814814814</v>
      </c>
      <c r="O95" s="15">
        <f t="shared" si="42"/>
        <v>0.17112299465240641</v>
      </c>
    </row>
    <row r="96" spans="1:15" x14ac:dyDescent="0.25">
      <c r="A96" s="5" t="s">
        <v>3</v>
      </c>
      <c r="C96" s="5">
        <v>903</v>
      </c>
      <c r="D96" s="5">
        <v>282</v>
      </c>
      <c r="E96" s="5">
        <v>218</v>
      </c>
      <c r="F96" s="5">
        <v>216</v>
      </c>
      <c r="G96" s="5">
        <v>187</v>
      </c>
    </row>
    <row r="97" spans="1:15" x14ac:dyDescent="0.25">
      <c r="L97" s="14">
        <f>L91-L92</f>
        <v>0.37234042553191493</v>
      </c>
      <c r="M97" s="14">
        <f>M91-M92</f>
        <v>4.5871559633027525E-2</v>
      </c>
      <c r="N97" s="14">
        <f>N91-N92</f>
        <v>-5.092592592592593E-2</v>
      </c>
      <c r="O97" s="14">
        <f>O91-O92</f>
        <v>0.10695187165775399</v>
      </c>
    </row>
    <row r="101" spans="1:15" x14ac:dyDescent="0.25">
      <c r="A101" s="5" t="s">
        <v>137</v>
      </c>
    </row>
    <row r="102" spans="1:15" x14ac:dyDescent="0.25">
      <c r="A102" s="5" t="s">
        <v>1</v>
      </c>
    </row>
    <row r="103" spans="1:15" x14ac:dyDescent="0.25">
      <c r="C103" s="5" t="s">
        <v>3</v>
      </c>
      <c r="D103" s="5" t="s">
        <v>46</v>
      </c>
    </row>
    <row r="104" spans="1:15" s="9" customFormat="1" ht="80" x14ac:dyDescent="0.25">
      <c r="C104" s="9" t="s">
        <v>53</v>
      </c>
      <c r="D104" s="9" t="s">
        <v>47</v>
      </c>
      <c r="E104" s="9" t="s">
        <v>48</v>
      </c>
      <c r="F104" s="9" t="s">
        <v>49</v>
      </c>
      <c r="G104" s="9" t="s">
        <v>50</v>
      </c>
      <c r="K104" s="9" t="str">
        <f>C104</f>
        <v>North Carolina</v>
      </c>
      <c r="L104" s="9" t="str">
        <f>D104</f>
        <v>Voted for Donald Trump in 2024</v>
      </c>
      <c r="M104" s="9" t="str">
        <f>E104</f>
        <v>Voted for Kamala Harris in 2024</v>
      </c>
      <c r="N104" s="9" t="str">
        <f>F104</f>
        <v>Voted third party in 2024</v>
      </c>
      <c r="O104" s="9" t="str">
        <f>G104</f>
        <v>Didn't vote in 2024</v>
      </c>
    </row>
    <row r="105" spans="1:15" x14ac:dyDescent="0.25">
      <c r="A105" s="5" t="s">
        <v>125</v>
      </c>
      <c r="B105" s="5" t="s">
        <v>126</v>
      </c>
      <c r="C105" s="5">
        <v>432</v>
      </c>
      <c r="D105" s="5">
        <v>37</v>
      </c>
      <c r="E105" s="5">
        <v>321</v>
      </c>
      <c r="F105" s="5">
        <v>3</v>
      </c>
      <c r="G105" s="5">
        <v>71</v>
      </c>
      <c r="J105" s="5" t="str">
        <f>B105</f>
        <v>Roy Cooper</v>
      </c>
      <c r="K105" s="15">
        <f>C105/C110</f>
        <v>0.47734806629834253</v>
      </c>
      <c r="L105" s="15">
        <f>D105/D110</f>
        <v>0.10136986301369863</v>
      </c>
      <c r="M105" s="15">
        <f>E105/E110</f>
        <v>0.90677966101694918</v>
      </c>
      <c r="N105" s="15">
        <f>F105/F110</f>
        <v>0.42857142857142855</v>
      </c>
      <c r="O105" s="15">
        <f>G105/G110</f>
        <v>0.39664804469273746</v>
      </c>
    </row>
    <row r="106" spans="1:15" x14ac:dyDescent="0.25">
      <c r="B106" s="5" t="s">
        <v>127</v>
      </c>
      <c r="C106" s="5">
        <v>308</v>
      </c>
      <c r="D106" s="5">
        <v>266</v>
      </c>
      <c r="E106" s="5">
        <v>8</v>
      </c>
      <c r="F106" s="5">
        <v>0</v>
      </c>
      <c r="G106" s="5">
        <v>34</v>
      </c>
      <c r="J106" s="5" t="str">
        <f t="shared" ref="J106:J109" si="43">B106</f>
        <v>Michael Whatley</v>
      </c>
      <c r="K106" s="15">
        <f>C106/C110</f>
        <v>0.34033149171270716</v>
      </c>
      <c r="L106" s="15">
        <f>D106/D110</f>
        <v>0.72876712328767124</v>
      </c>
      <c r="M106" s="15">
        <f>E106/E110</f>
        <v>2.2598870056497175E-2</v>
      </c>
      <c r="N106" s="15">
        <f>F106/F110</f>
        <v>0</v>
      </c>
      <c r="O106" s="15">
        <f>G106/G110</f>
        <v>0.18994413407821228</v>
      </c>
    </row>
    <row r="107" spans="1:15" x14ac:dyDescent="0.25">
      <c r="B107" s="5" t="s">
        <v>128</v>
      </c>
      <c r="C107" s="5">
        <v>25</v>
      </c>
      <c r="D107" s="5">
        <v>13</v>
      </c>
      <c r="E107" s="5">
        <v>1</v>
      </c>
      <c r="F107" s="5">
        <v>1</v>
      </c>
      <c r="G107" s="5">
        <v>10</v>
      </c>
      <c r="J107" s="5" t="str">
        <f t="shared" si="43"/>
        <v>Shannon W. Bray</v>
      </c>
      <c r="K107" s="15">
        <f>C107/C110</f>
        <v>2.7624309392265192E-2</v>
      </c>
      <c r="L107" s="15">
        <f>D107/D110</f>
        <v>3.5616438356164383E-2</v>
      </c>
      <c r="M107" s="15">
        <f>E107/E110</f>
        <v>2.8248587570621469E-3</v>
      </c>
      <c r="N107" s="15">
        <f>F107/F110</f>
        <v>0.14285714285714285</v>
      </c>
      <c r="O107" s="15">
        <f>G107/G110</f>
        <v>5.5865921787709494E-2</v>
      </c>
    </row>
    <row r="108" spans="1:15" x14ac:dyDescent="0.25">
      <c r="B108" s="5" t="s">
        <v>129</v>
      </c>
      <c r="C108" s="5">
        <v>1</v>
      </c>
      <c r="D108" s="5">
        <v>1</v>
      </c>
      <c r="E108" s="5">
        <v>0</v>
      </c>
      <c r="F108" s="5">
        <v>0</v>
      </c>
      <c r="G108" s="5">
        <v>0</v>
      </c>
      <c r="J108" s="5" t="str">
        <f t="shared" si="43"/>
        <v>Another candidate</v>
      </c>
      <c r="K108" s="15">
        <f>C108/C110</f>
        <v>1.1049723756906078E-3</v>
      </c>
      <c r="L108" s="15">
        <f>D108/D110</f>
        <v>2.7397260273972603E-3</v>
      </c>
      <c r="M108" s="15">
        <f>E108/E110</f>
        <v>0</v>
      </c>
      <c r="N108" s="15">
        <f>F108/F110</f>
        <v>0</v>
      </c>
      <c r="O108" s="15">
        <f>G108/G110</f>
        <v>0</v>
      </c>
    </row>
    <row r="109" spans="1:15" x14ac:dyDescent="0.25">
      <c r="B109" s="5" t="s">
        <v>130</v>
      </c>
      <c r="C109" s="5">
        <v>139</v>
      </c>
      <c r="D109" s="5">
        <v>48</v>
      </c>
      <c r="E109" s="5">
        <v>24</v>
      </c>
      <c r="F109" s="5">
        <v>3</v>
      </c>
      <c r="G109" s="5">
        <v>64</v>
      </c>
      <c r="J109" s="5" t="str">
        <f t="shared" si="43"/>
        <v>Undecided</v>
      </c>
      <c r="K109" s="15">
        <f>C109/C110</f>
        <v>0.15359116022099448</v>
      </c>
      <c r="L109" s="15">
        <f>D109/D110</f>
        <v>0.13150684931506848</v>
      </c>
      <c r="M109" s="15">
        <f>E109/E110</f>
        <v>6.7796610169491525E-2</v>
      </c>
      <c r="N109" s="15">
        <f>F109/F110</f>
        <v>0.42857142857142855</v>
      </c>
      <c r="O109" s="15">
        <f>G109/G110</f>
        <v>0.35754189944134079</v>
      </c>
    </row>
    <row r="110" spans="1:15" x14ac:dyDescent="0.25">
      <c r="A110" s="5" t="s">
        <v>3</v>
      </c>
      <c r="C110" s="5">
        <v>905</v>
      </c>
      <c r="D110" s="5">
        <v>365</v>
      </c>
      <c r="E110" s="5">
        <v>354</v>
      </c>
      <c r="F110" s="5">
        <v>7</v>
      </c>
      <c r="G110" s="5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6486-69AB-2A46-981A-3DE68BBB7AF0}">
  <dimension ref="A1:L39"/>
  <sheetViews>
    <sheetView workbookViewId="0">
      <selection activeCell="L18" sqref="L18"/>
    </sheetView>
  </sheetViews>
  <sheetFormatPr baseColWidth="10" defaultRowHeight="19" x14ac:dyDescent="0.25"/>
  <cols>
    <col min="1" max="1" width="19.6640625" style="5" customWidth="1"/>
    <col min="2" max="2" width="19.1640625" style="5" customWidth="1"/>
    <col min="3" max="3" width="10.83203125" style="5"/>
    <col min="4" max="5" width="15" style="5" customWidth="1"/>
    <col min="6" max="8" width="10.83203125" style="5"/>
    <col min="9" max="9" width="19.33203125" style="5" customWidth="1"/>
    <col min="10" max="10" width="12.1640625" style="5" customWidth="1"/>
    <col min="11" max="12" width="14.5" style="5" customWidth="1"/>
    <col min="13" max="16384" width="10.83203125" style="5"/>
  </cols>
  <sheetData>
    <row r="1" spans="1:2" x14ac:dyDescent="0.25">
      <c r="A1" s="5" t="s">
        <v>285</v>
      </c>
      <c r="B1" s="4" t="s">
        <v>286</v>
      </c>
    </row>
    <row r="5" spans="1:2" ht="60" customHeight="1" x14ac:dyDescent="0.25"/>
    <row r="6" spans="1:2" s="9" customFormat="1" x14ac:dyDescent="0.25"/>
    <row r="30" spans="1:12" x14ac:dyDescent="0.25">
      <c r="A30" s="5" t="s">
        <v>138</v>
      </c>
    </row>
    <row r="31" spans="1:12" x14ac:dyDescent="0.25">
      <c r="A31" s="5" t="s">
        <v>1</v>
      </c>
      <c r="K31" s="15">
        <f>412/904</f>
        <v>0.45575221238938052</v>
      </c>
      <c r="L31" s="15">
        <f>479/904</f>
        <v>0.52986725663716816</v>
      </c>
    </row>
    <row r="32" spans="1:12" x14ac:dyDescent="0.25">
      <c r="C32" s="5" t="s">
        <v>3</v>
      </c>
      <c r="D32" s="16" t="s">
        <v>139</v>
      </c>
      <c r="E32" s="16"/>
      <c r="F32" s="16"/>
      <c r="K32" s="17" t="s">
        <v>139</v>
      </c>
      <c r="L32" s="17"/>
    </row>
    <row r="33" spans="1:12" ht="60" x14ac:dyDescent="0.25">
      <c r="A33" s="9"/>
      <c r="B33" s="9"/>
      <c r="C33" s="9" t="s">
        <v>53</v>
      </c>
      <c r="D33" s="9" t="s">
        <v>51</v>
      </c>
      <c r="E33" s="9" t="s">
        <v>52</v>
      </c>
      <c r="F33" s="9" t="s">
        <v>13</v>
      </c>
      <c r="G33" s="9"/>
      <c r="H33" s="9"/>
      <c r="I33" s="9"/>
      <c r="J33" s="9" t="str">
        <f>C33</f>
        <v>North Carolina</v>
      </c>
      <c r="K33" s="9" t="str">
        <f>D33</f>
        <v>Approve (strongly/somewhat)</v>
      </c>
      <c r="L33" s="9" t="str">
        <f>E33</f>
        <v>Disapprove (strongly/somewhat)</v>
      </c>
    </row>
    <row r="34" spans="1:12" x14ac:dyDescent="0.25">
      <c r="A34" s="5" t="s">
        <v>125</v>
      </c>
      <c r="B34" s="5" t="s">
        <v>126</v>
      </c>
      <c r="C34" s="5">
        <v>432</v>
      </c>
      <c r="D34" s="5">
        <v>63</v>
      </c>
      <c r="E34" s="5">
        <v>367</v>
      </c>
      <c r="F34" s="5">
        <v>2</v>
      </c>
      <c r="I34" s="5" t="str">
        <f>B34</f>
        <v>Roy Cooper</v>
      </c>
      <c r="J34" s="15">
        <f>C34/C39</f>
        <v>0.47787610619469029</v>
      </c>
      <c r="K34" s="15">
        <f>D34/D39</f>
        <v>0.15291262135922329</v>
      </c>
      <c r="L34" s="15">
        <f>E34/E39</f>
        <v>0.76617954070981209</v>
      </c>
    </row>
    <row r="35" spans="1:12" x14ac:dyDescent="0.25">
      <c r="B35" s="5" t="s">
        <v>127</v>
      </c>
      <c r="C35" s="5">
        <v>307</v>
      </c>
      <c r="D35" s="5">
        <v>271</v>
      </c>
      <c r="E35" s="5">
        <v>35</v>
      </c>
      <c r="F35" s="5">
        <v>1</v>
      </c>
      <c r="I35" s="5" t="str">
        <f t="shared" ref="I35:I38" si="0">B35</f>
        <v>Michael Whatley</v>
      </c>
      <c r="J35" s="15">
        <f>C35/C39</f>
        <v>0.33960176991150443</v>
      </c>
      <c r="K35" s="15">
        <f>D35/D39</f>
        <v>0.65776699029126218</v>
      </c>
      <c r="L35" s="15">
        <f>E35/E39</f>
        <v>7.3068893528183715E-2</v>
      </c>
    </row>
    <row r="36" spans="1:12" x14ac:dyDescent="0.25">
      <c r="B36" s="5" t="s">
        <v>128</v>
      </c>
      <c r="C36" s="5">
        <v>25</v>
      </c>
      <c r="D36" s="5">
        <v>16</v>
      </c>
      <c r="E36" s="5">
        <v>9</v>
      </c>
      <c r="F36" s="5">
        <v>0</v>
      </c>
      <c r="I36" s="5" t="str">
        <f t="shared" si="0"/>
        <v>Shannon W. Bray</v>
      </c>
      <c r="J36" s="15">
        <f>C36/C39</f>
        <v>2.7654867256637169E-2</v>
      </c>
      <c r="K36" s="15">
        <f>D36/D39</f>
        <v>3.8834951456310676E-2</v>
      </c>
      <c r="L36" s="15">
        <f>E36/E39</f>
        <v>1.8789144050104383E-2</v>
      </c>
    </row>
    <row r="37" spans="1:12" x14ac:dyDescent="0.25">
      <c r="B37" s="5" t="s">
        <v>129</v>
      </c>
      <c r="C37" s="5">
        <v>1</v>
      </c>
      <c r="D37" s="5">
        <v>1</v>
      </c>
      <c r="E37" s="5">
        <v>0</v>
      </c>
      <c r="F37" s="5">
        <v>0</v>
      </c>
      <c r="I37" s="5" t="str">
        <f t="shared" si="0"/>
        <v>Another candidate</v>
      </c>
      <c r="J37" s="15">
        <f>C37/C39</f>
        <v>1.1061946902654867E-3</v>
      </c>
      <c r="K37" s="15">
        <f>D37/D39</f>
        <v>2.4271844660194173E-3</v>
      </c>
      <c r="L37" s="15">
        <f>E37/E39</f>
        <v>0</v>
      </c>
    </row>
    <row r="38" spans="1:12" x14ac:dyDescent="0.25">
      <c r="B38" s="5" t="s">
        <v>130</v>
      </c>
      <c r="C38" s="5">
        <v>139</v>
      </c>
      <c r="D38" s="5">
        <v>61</v>
      </c>
      <c r="E38" s="5">
        <v>68</v>
      </c>
      <c r="F38" s="5">
        <v>10</v>
      </c>
      <c r="I38" s="5" t="str">
        <f t="shared" si="0"/>
        <v>Undecided</v>
      </c>
      <c r="J38" s="15">
        <f>C38/C39</f>
        <v>0.15376106194690264</v>
      </c>
      <c r="K38" s="15">
        <f>D38/D39</f>
        <v>0.14805825242718446</v>
      </c>
      <c r="L38" s="15">
        <f>E38/E39</f>
        <v>0.14196242171189979</v>
      </c>
    </row>
    <row r="39" spans="1:12" x14ac:dyDescent="0.25">
      <c r="A39" s="5" t="s">
        <v>3</v>
      </c>
      <c r="C39" s="5">
        <v>904</v>
      </c>
      <c r="D39" s="5">
        <v>412</v>
      </c>
      <c r="E39" s="5">
        <v>479</v>
      </c>
      <c r="F39" s="5">
        <v>13</v>
      </c>
    </row>
  </sheetData>
  <mergeCells count="2">
    <mergeCell ref="D32:F32"/>
    <mergeCell ref="K32:L32"/>
  </mergeCells>
  <hyperlinks>
    <hyperlink ref="B1" r:id="rId1" xr:uid="{3B01C37E-A632-4749-9E89-170FC48AB347}"/>
  </hyperlinks>
  <pageMargins left="0.7" right="0.7" top="0.75" bottom="0.75" header="0.3" footer="0.3"/>
  <pageSetup orientation="portrait" horizontalDpi="0" verticalDpi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0A503-03FE-0C40-8FB5-F39DF066DBBC}">
  <dimension ref="A1:W126"/>
  <sheetViews>
    <sheetView workbookViewId="0">
      <selection activeCell="R35" sqref="R35"/>
    </sheetView>
  </sheetViews>
  <sheetFormatPr baseColWidth="10" defaultRowHeight="19" x14ac:dyDescent="0.25"/>
  <cols>
    <col min="1" max="1" width="10.83203125" style="5"/>
    <col min="2" max="2" width="50.6640625" style="5" customWidth="1"/>
    <col min="3" max="3" width="10.83203125" style="5"/>
    <col min="4" max="7" width="15.1640625" style="5" customWidth="1"/>
    <col min="8" max="9" width="10.83203125" style="5"/>
    <col min="10" max="10" width="51.6640625" style="5" customWidth="1"/>
    <col min="11" max="11" width="10.83203125" style="5"/>
    <col min="12" max="15" width="15.1640625" style="5" customWidth="1"/>
    <col min="16" max="17" width="10.83203125" style="5"/>
    <col min="18" max="18" width="35.33203125" style="5" customWidth="1"/>
    <col min="19" max="19" width="10.83203125" style="5"/>
    <col min="20" max="23" width="15.1640625" style="5" customWidth="1"/>
    <col min="24" max="16384" width="10.83203125" style="5"/>
  </cols>
  <sheetData>
    <row r="1" spans="1:23" x14ac:dyDescent="0.25">
      <c r="A1" s="6" t="s">
        <v>278</v>
      </c>
    </row>
    <row r="3" spans="1:23" x14ac:dyDescent="0.25">
      <c r="A3" s="5" t="s">
        <v>140</v>
      </c>
    </row>
    <row r="4" spans="1:23" x14ac:dyDescent="0.25">
      <c r="A4" s="5" t="s">
        <v>1</v>
      </c>
    </row>
    <row r="5" spans="1:23" x14ac:dyDescent="0.25">
      <c r="C5" s="5" t="s">
        <v>3</v>
      </c>
      <c r="D5" s="5" t="s">
        <v>2</v>
      </c>
    </row>
    <row r="6" spans="1:23" s="9" customFormat="1" ht="60" x14ac:dyDescent="0.25">
      <c r="C6" s="9" t="s">
        <v>53</v>
      </c>
      <c r="D6" s="9" t="s">
        <v>4</v>
      </c>
      <c r="E6" s="9" t="s">
        <v>5</v>
      </c>
      <c r="F6" s="9" t="s">
        <v>6</v>
      </c>
      <c r="G6" s="9" t="s">
        <v>7</v>
      </c>
      <c r="K6" s="9" t="str">
        <f>C6</f>
        <v>North Carolina</v>
      </c>
      <c r="L6" s="9" t="str">
        <f>D6</f>
        <v>Democratic Self-Identification</v>
      </c>
      <c r="M6" s="9" t="str">
        <f>E6</f>
        <v>Independent Self-Identification</v>
      </c>
      <c r="N6" s="9" t="str">
        <f>F6</f>
        <v>Republican Self-Identification</v>
      </c>
      <c r="O6" s="9" t="str">
        <f>G6</f>
        <v>Other/Not Sure</v>
      </c>
      <c r="S6" s="9" t="str">
        <f>K6</f>
        <v>North Carolina</v>
      </c>
      <c r="T6" s="9" t="str">
        <f>L6</f>
        <v>Democratic Self-Identification</v>
      </c>
      <c r="U6" s="9" t="str">
        <f>M6</f>
        <v>Independent Self-Identification</v>
      </c>
      <c r="V6" s="9" t="str">
        <f>N6</f>
        <v>Republican Self-Identification</v>
      </c>
      <c r="W6" s="9" t="str">
        <f>O6</f>
        <v>Other/Not Sure</v>
      </c>
    </row>
    <row r="7" spans="1:23" x14ac:dyDescent="0.25">
      <c r="A7" s="5" t="s">
        <v>141</v>
      </c>
      <c r="B7" s="5" t="s">
        <v>142</v>
      </c>
      <c r="C7" s="5">
        <v>306</v>
      </c>
      <c r="D7" s="5">
        <v>221</v>
      </c>
      <c r="E7" s="5">
        <v>74</v>
      </c>
      <c r="F7" s="5">
        <v>5</v>
      </c>
      <c r="G7" s="5">
        <v>6</v>
      </c>
      <c r="J7" s="5" t="str">
        <f t="shared" ref="J7:J13" si="0">B7</f>
        <v>I will definitely vote for the Democratic candidate</v>
      </c>
      <c r="K7" s="15">
        <f>C7/C14</f>
        <v>0.33737596471885334</v>
      </c>
      <c r="L7" s="15">
        <f>D7/D14</f>
        <v>0.72937293729372932</v>
      </c>
      <c r="M7" s="15">
        <f>E7/E14</f>
        <v>0.27007299270072993</v>
      </c>
      <c r="N7" s="15">
        <f>F7/F14</f>
        <v>1.7182130584192441E-2</v>
      </c>
      <c r="O7" s="15">
        <f>G7/G14</f>
        <v>0.15384615384615385</v>
      </c>
      <c r="R7" s="5" t="s">
        <v>174</v>
      </c>
      <c r="S7" s="14">
        <f>K7+K8</f>
        <v>0.45644983461962513</v>
      </c>
      <c r="T7" s="14">
        <f>L7+L8</f>
        <v>0.90759075907590758</v>
      </c>
      <c r="U7" s="14">
        <f>M7+M8</f>
        <v>0.42700729927007297</v>
      </c>
      <c r="V7" s="14">
        <f>N7+N8</f>
        <v>3.4364261168384883E-2</v>
      </c>
      <c r="W7" s="14">
        <f>O7+O8</f>
        <v>0.30769230769230771</v>
      </c>
    </row>
    <row r="8" spans="1:23" x14ac:dyDescent="0.25">
      <c r="B8" s="5" t="s">
        <v>143</v>
      </c>
      <c r="C8" s="5">
        <v>108</v>
      </c>
      <c r="D8" s="5">
        <v>54</v>
      </c>
      <c r="E8" s="5">
        <v>43</v>
      </c>
      <c r="F8" s="5">
        <v>5</v>
      </c>
      <c r="G8" s="5">
        <v>6</v>
      </c>
      <c r="J8" s="5" t="str">
        <f t="shared" si="0"/>
        <v>I will likely vote for the Democratic candidate</v>
      </c>
      <c r="K8" s="15">
        <f>C8/C14</f>
        <v>0.11907386990077178</v>
      </c>
      <c r="L8" s="15">
        <f>D8/D14</f>
        <v>0.17821782178217821</v>
      </c>
      <c r="M8" s="15">
        <f>E8/E14</f>
        <v>0.15693430656934307</v>
      </c>
      <c r="N8" s="15">
        <f>F8/F14</f>
        <v>1.7182130584192441E-2</v>
      </c>
      <c r="O8" s="15">
        <f>G8/G14</f>
        <v>0.15384615384615385</v>
      </c>
      <c r="R8" s="5" t="s">
        <v>130</v>
      </c>
      <c r="S8" s="14">
        <f>K9</f>
        <v>0.13120176405733186</v>
      </c>
      <c r="T8" s="14">
        <f>L9</f>
        <v>3.9603960396039604E-2</v>
      </c>
      <c r="U8" s="14">
        <f>M9</f>
        <v>0.26642335766423358</v>
      </c>
      <c r="V8" s="14">
        <f>N9</f>
        <v>7.903780068728522E-2</v>
      </c>
      <c r="W8" s="14">
        <f>O9</f>
        <v>0.28205128205128205</v>
      </c>
    </row>
    <row r="9" spans="1:23" x14ac:dyDescent="0.25">
      <c r="B9" s="5" t="s">
        <v>144</v>
      </c>
      <c r="C9" s="5">
        <v>119</v>
      </c>
      <c r="D9" s="5">
        <v>12</v>
      </c>
      <c r="E9" s="5">
        <v>73</v>
      </c>
      <c r="F9" s="5">
        <v>23</v>
      </c>
      <c r="G9" s="5">
        <v>11</v>
      </c>
      <c r="J9" s="5" t="str">
        <f t="shared" si="0"/>
        <v>I am undecided</v>
      </c>
      <c r="K9" s="15">
        <f>C9/C14</f>
        <v>0.13120176405733186</v>
      </c>
      <c r="L9" s="15">
        <f>D9/D14</f>
        <v>3.9603960396039604E-2</v>
      </c>
      <c r="M9" s="15">
        <f>E9/E14</f>
        <v>0.26642335766423358</v>
      </c>
      <c r="N9" s="15">
        <f>F9/F14</f>
        <v>7.903780068728522E-2</v>
      </c>
      <c r="O9" s="15">
        <f>G9/G14</f>
        <v>0.28205128205128205</v>
      </c>
      <c r="R9" s="5" t="s">
        <v>175</v>
      </c>
      <c r="S9" s="14">
        <f>K10+K11</f>
        <v>0.3748621830209482</v>
      </c>
      <c r="T9" s="14">
        <f>L10+L11</f>
        <v>4.2904290429042903E-2</v>
      </c>
      <c r="U9" s="14">
        <f>M10+M11</f>
        <v>0.2518248175182482</v>
      </c>
      <c r="V9" s="14">
        <f>N10+N11</f>
        <v>0.85910652920962205</v>
      </c>
      <c r="W9" s="14">
        <f>O10+O11</f>
        <v>0.20512820512820512</v>
      </c>
    </row>
    <row r="10" spans="1:23" x14ac:dyDescent="0.25">
      <c r="B10" s="5" t="s">
        <v>145</v>
      </c>
      <c r="C10" s="5">
        <v>113</v>
      </c>
      <c r="D10" s="5">
        <v>5</v>
      </c>
      <c r="E10" s="5">
        <v>33</v>
      </c>
      <c r="F10" s="5">
        <v>72</v>
      </c>
      <c r="G10" s="5">
        <v>3</v>
      </c>
      <c r="J10" s="5" t="str">
        <f t="shared" si="0"/>
        <v>I will likely vote for the Republican candidate</v>
      </c>
      <c r="K10" s="15">
        <f>C10/C14</f>
        <v>0.12458654906284454</v>
      </c>
      <c r="L10" s="15">
        <f>D10/D14</f>
        <v>1.65016501650165E-2</v>
      </c>
      <c r="M10" s="15">
        <f>E10/E14</f>
        <v>0.12043795620437957</v>
      </c>
      <c r="N10" s="15">
        <f>F10/F14</f>
        <v>0.24742268041237114</v>
      </c>
      <c r="O10" s="15">
        <f>G10/G14</f>
        <v>7.6923076923076927E-2</v>
      </c>
      <c r="R10" s="5" t="s">
        <v>176</v>
      </c>
      <c r="S10" s="14">
        <f>K12+K13</f>
        <v>3.7486218302094816E-2</v>
      </c>
      <c r="T10" s="14">
        <f>L12+L13</f>
        <v>9.9009900990099011E-3</v>
      </c>
      <c r="U10" s="14">
        <f>M12+M13</f>
        <v>5.4744525547445251E-2</v>
      </c>
      <c r="V10" s="14">
        <f>N12+N13</f>
        <v>2.7491408934707903E-2</v>
      </c>
      <c r="W10" s="14">
        <f>O12+O13</f>
        <v>0.20512820512820512</v>
      </c>
    </row>
    <row r="11" spans="1:23" x14ac:dyDescent="0.25">
      <c r="B11" s="5" t="s">
        <v>146</v>
      </c>
      <c r="C11" s="5">
        <v>227</v>
      </c>
      <c r="D11" s="5">
        <v>8</v>
      </c>
      <c r="E11" s="5">
        <v>36</v>
      </c>
      <c r="F11" s="5">
        <v>178</v>
      </c>
      <c r="G11" s="5">
        <v>5</v>
      </c>
      <c r="J11" s="5" t="str">
        <f t="shared" si="0"/>
        <v>I will definitely vote for the Republican candidate</v>
      </c>
      <c r="K11" s="15">
        <f>C11/C14</f>
        <v>0.25027563395810365</v>
      </c>
      <c r="L11" s="15">
        <f>D11/D14</f>
        <v>2.6402640264026403E-2</v>
      </c>
      <c r="M11" s="15">
        <f>E11/E14</f>
        <v>0.13138686131386862</v>
      </c>
      <c r="N11" s="15">
        <f>F11/F14</f>
        <v>0.61168384879725091</v>
      </c>
      <c r="O11" s="15">
        <f>G11/G14</f>
        <v>0.12820512820512819</v>
      </c>
    </row>
    <row r="12" spans="1:23" x14ac:dyDescent="0.25">
      <c r="B12" s="5" t="s">
        <v>147</v>
      </c>
      <c r="C12" s="5">
        <v>6</v>
      </c>
      <c r="D12" s="5">
        <v>0</v>
      </c>
      <c r="E12" s="5">
        <v>5</v>
      </c>
      <c r="F12" s="5">
        <v>0</v>
      </c>
      <c r="G12" s="5">
        <v>1</v>
      </c>
      <c r="J12" s="5" t="str">
        <f t="shared" si="0"/>
        <v>I would vote for another candidate</v>
      </c>
      <c r="K12" s="15">
        <f>C12/C14</f>
        <v>6.615214994487321E-3</v>
      </c>
      <c r="L12" s="15">
        <f>D12/D14</f>
        <v>0</v>
      </c>
      <c r="M12" s="15">
        <f>E12/E14</f>
        <v>1.824817518248175E-2</v>
      </c>
      <c r="N12" s="15">
        <f>F12/F14</f>
        <v>0</v>
      </c>
      <c r="O12" s="15">
        <f>G12/G14</f>
        <v>2.564102564102564E-2</v>
      </c>
      <c r="S12" s="14"/>
    </row>
    <row r="13" spans="1:23" x14ac:dyDescent="0.25">
      <c r="B13" s="5" t="s">
        <v>148</v>
      </c>
      <c r="C13" s="5">
        <v>28</v>
      </c>
      <c r="D13" s="5">
        <v>3</v>
      </c>
      <c r="E13" s="5">
        <v>10</v>
      </c>
      <c r="F13" s="5">
        <v>8</v>
      </c>
      <c r="G13" s="5">
        <v>7</v>
      </c>
      <c r="J13" s="5" t="str">
        <f t="shared" si="0"/>
        <v>I would not vote in this race</v>
      </c>
      <c r="K13" s="15">
        <f>C13/C14</f>
        <v>3.0871003307607496E-2</v>
      </c>
      <c r="L13" s="15">
        <f>D13/D14</f>
        <v>9.9009900990099011E-3</v>
      </c>
      <c r="M13" s="15">
        <f>E13/E14</f>
        <v>3.6496350364963501E-2</v>
      </c>
      <c r="N13" s="15">
        <f>F13/F14</f>
        <v>2.7491408934707903E-2</v>
      </c>
      <c r="O13" s="15">
        <f>G13/G14</f>
        <v>0.17948717948717949</v>
      </c>
    </row>
    <row r="14" spans="1:23" x14ac:dyDescent="0.25">
      <c r="A14" s="5" t="s">
        <v>3</v>
      </c>
      <c r="C14" s="5">
        <v>907</v>
      </c>
      <c r="D14" s="5">
        <v>303</v>
      </c>
      <c r="E14" s="5">
        <v>274</v>
      </c>
      <c r="F14" s="5">
        <v>291</v>
      </c>
      <c r="G14" s="5">
        <v>39</v>
      </c>
    </row>
    <row r="19" spans="1:23" x14ac:dyDescent="0.25">
      <c r="A19" s="5" t="s">
        <v>149</v>
      </c>
    </row>
    <row r="20" spans="1:23" x14ac:dyDescent="0.25">
      <c r="A20" s="5" t="s">
        <v>1</v>
      </c>
    </row>
    <row r="21" spans="1:23" x14ac:dyDescent="0.25">
      <c r="C21" s="5" t="s">
        <v>3</v>
      </c>
      <c r="D21" s="5" t="s">
        <v>15</v>
      </c>
    </row>
    <row r="22" spans="1:23" s="9" customFormat="1" ht="40" x14ac:dyDescent="0.25">
      <c r="C22" s="9" t="s">
        <v>53</v>
      </c>
      <c r="D22" s="9" t="s">
        <v>16</v>
      </c>
      <c r="E22" s="9" t="s">
        <v>17</v>
      </c>
      <c r="F22" s="9" t="s">
        <v>18</v>
      </c>
      <c r="G22" s="9" t="s">
        <v>19</v>
      </c>
      <c r="K22" s="9" t="str">
        <f>C22</f>
        <v>North Carolina</v>
      </c>
      <c r="L22" s="9" t="str">
        <f>D22</f>
        <v>Liberal (very)</v>
      </c>
      <c r="M22" s="9" t="str">
        <f>E22</f>
        <v>Moderate</v>
      </c>
      <c r="N22" s="9" t="str">
        <f>F22</f>
        <v>Conservative (very)</v>
      </c>
      <c r="O22" s="9" t="str">
        <f>G22</f>
        <v>Not sure</v>
      </c>
      <c r="S22" s="9" t="str">
        <f>K22</f>
        <v>North Carolina</v>
      </c>
      <c r="T22" s="9" t="str">
        <f>L22</f>
        <v>Liberal (very)</v>
      </c>
      <c r="U22" s="9" t="str">
        <f>M22</f>
        <v>Moderate</v>
      </c>
      <c r="V22" s="9" t="str">
        <f>N22</f>
        <v>Conservative (very)</v>
      </c>
      <c r="W22" s="9" t="str">
        <f>O22</f>
        <v>Not sure</v>
      </c>
    </row>
    <row r="23" spans="1:23" x14ac:dyDescent="0.25">
      <c r="A23" s="5" t="s">
        <v>141</v>
      </c>
      <c r="B23" s="5" t="s">
        <v>142</v>
      </c>
      <c r="C23" s="5">
        <v>306</v>
      </c>
      <c r="D23" s="5">
        <v>174</v>
      </c>
      <c r="E23" s="5">
        <v>108</v>
      </c>
      <c r="F23" s="5">
        <v>15</v>
      </c>
      <c r="G23" s="5">
        <v>9</v>
      </c>
      <c r="J23" s="5" t="str">
        <f t="shared" ref="J23:J29" si="1">B23</f>
        <v>I will definitely vote for the Democratic candidate</v>
      </c>
      <c r="K23" s="15">
        <f>C23/C30</f>
        <v>0.33737596471885334</v>
      </c>
      <c r="L23" s="15">
        <f>D23/D30</f>
        <v>0.72499999999999998</v>
      </c>
      <c r="M23" s="15">
        <f>E23/E30</f>
        <v>0.34615384615384615</v>
      </c>
      <c r="N23" s="15">
        <f>F23/F30</f>
        <v>4.8701298701298704E-2</v>
      </c>
      <c r="O23" s="15">
        <f>G23/G30</f>
        <v>0.19148936170212766</v>
      </c>
      <c r="R23" s="5" t="s">
        <v>174</v>
      </c>
      <c r="S23" s="14">
        <f>K23+K24</f>
        <v>0.45644983461962513</v>
      </c>
      <c r="T23" s="14">
        <f>L23+L24</f>
        <v>0.89166666666666661</v>
      </c>
      <c r="U23" s="14">
        <f>M23+M24</f>
        <v>0.50320512820512819</v>
      </c>
      <c r="V23" s="14">
        <f>N23+N24</f>
        <v>8.7662337662337664E-2</v>
      </c>
      <c r="W23" s="14">
        <f>O23+O24</f>
        <v>0.34042553191489361</v>
      </c>
    </row>
    <row r="24" spans="1:23" x14ac:dyDescent="0.25">
      <c r="B24" s="5" t="s">
        <v>143</v>
      </c>
      <c r="C24" s="5">
        <v>108</v>
      </c>
      <c r="D24" s="5">
        <v>40</v>
      </c>
      <c r="E24" s="5">
        <v>49</v>
      </c>
      <c r="F24" s="5">
        <v>12</v>
      </c>
      <c r="G24" s="5">
        <v>7</v>
      </c>
      <c r="J24" s="5" t="str">
        <f t="shared" si="1"/>
        <v>I will likely vote for the Democratic candidate</v>
      </c>
      <c r="K24" s="15">
        <f>C24/C30</f>
        <v>0.11907386990077178</v>
      </c>
      <c r="L24" s="15">
        <f>D24/D30</f>
        <v>0.16666666666666666</v>
      </c>
      <c r="M24" s="15">
        <f>E24/E30</f>
        <v>0.15705128205128205</v>
      </c>
      <c r="N24" s="15">
        <f>F24/F30</f>
        <v>3.896103896103896E-2</v>
      </c>
      <c r="O24" s="15">
        <f>G24/G30</f>
        <v>0.14893617021276595</v>
      </c>
      <c r="R24" s="5" t="s">
        <v>130</v>
      </c>
      <c r="S24" s="14">
        <f>K25</f>
        <v>0.13230429988974643</v>
      </c>
      <c r="T24" s="14">
        <f>L25</f>
        <v>2.9166666666666667E-2</v>
      </c>
      <c r="U24" s="14">
        <f>M25</f>
        <v>0.23397435897435898</v>
      </c>
      <c r="V24" s="14">
        <f>N25</f>
        <v>7.792207792207792E-2</v>
      </c>
      <c r="W24" s="14">
        <f>O25</f>
        <v>0.34042553191489361</v>
      </c>
    </row>
    <row r="25" spans="1:23" x14ac:dyDescent="0.25">
      <c r="B25" s="5" t="s">
        <v>144</v>
      </c>
      <c r="C25" s="5">
        <v>120</v>
      </c>
      <c r="D25" s="5">
        <v>7</v>
      </c>
      <c r="E25" s="5">
        <v>73</v>
      </c>
      <c r="F25" s="5">
        <v>24</v>
      </c>
      <c r="G25" s="5">
        <v>16</v>
      </c>
      <c r="J25" s="5" t="str">
        <f t="shared" si="1"/>
        <v>I am undecided</v>
      </c>
      <c r="K25" s="15">
        <f>C25/C30</f>
        <v>0.13230429988974643</v>
      </c>
      <c r="L25" s="15">
        <f>D25/D30</f>
        <v>2.9166666666666667E-2</v>
      </c>
      <c r="M25" s="15">
        <f>E25/E30</f>
        <v>0.23397435897435898</v>
      </c>
      <c r="N25" s="15">
        <f>F25/F30</f>
        <v>7.792207792207792E-2</v>
      </c>
      <c r="O25" s="15">
        <f>G25/G30</f>
        <v>0.34042553191489361</v>
      </c>
      <c r="R25" s="5" t="s">
        <v>175</v>
      </c>
      <c r="S25" s="14">
        <f>K26+K27</f>
        <v>0.3748621830209482</v>
      </c>
      <c r="T25" s="14">
        <f>L26+L27</f>
        <v>6.6666666666666666E-2</v>
      </c>
      <c r="U25" s="14">
        <f>M26+M27</f>
        <v>0.23076923076923078</v>
      </c>
      <c r="V25" s="14">
        <f>N26+N27</f>
        <v>0.79870129870129869</v>
      </c>
      <c r="W25" s="14">
        <f>O26+O27</f>
        <v>0.1276595744680851</v>
      </c>
    </row>
    <row r="26" spans="1:23" x14ac:dyDescent="0.25">
      <c r="B26" s="5" t="s">
        <v>145</v>
      </c>
      <c r="C26" s="5">
        <v>114</v>
      </c>
      <c r="D26" s="5">
        <v>4</v>
      </c>
      <c r="E26" s="5">
        <v>42</v>
      </c>
      <c r="F26" s="5">
        <v>64</v>
      </c>
      <c r="G26" s="5">
        <v>4</v>
      </c>
      <c r="J26" s="5" t="str">
        <f t="shared" si="1"/>
        <v>I will likely vote for the Republican candidate</v>
      </c>
      <c r="K26" s="15">
        <f>C26/C30</f>
        <v>0.1256890848952591</v>
      </c>
      <c r="L26" s="15">
        <f>D26/D30</f>
        <v>1.6666666666666666E-2</v>
      </c>
      <c r="M26" s="15">
        <f>E26/E30</f>
        <v>0.13461538461538461</v>
      </c>
      <c r="N26" s="15">
        <f>F26/F30</f>
        <v>0.20779220779220781</v>
      </c>
      <c r="O26" s="15">
        <f>G26/G30</f>
        <v>8.5106382978723402E-2</v>
      </c>
      <c r="R26" s="5" t="s">
        <v>176</v>
      </c>
      <c r="S26" s="14">
        <f>K28+K29</f>
        <v>3.6383682469680267E-2</v>
      </c>
      <c r="T26" s="14">
        <f>L28+L29</f>
        <v>1.2500000000000001E-2</v>
      </c>
      <c r="U26" s="14">
        <f>M28+M29</f>
        <v>3.2051282051282048E-2</v>
      </c>
      <c r="V26" s="14">
        <f>N28+N29</f>
        <v>3.5714285714285712E-2</v>
      </c>
      <c r="W26" s="14">
        <f>O28+O29</f>
        <v>0.19148936170212766</v>
      </c>
    </row>
    <row r="27" spans="1:23" x14ac:dyDescent="0.25">
      <c r="B27" s="5" t="s">
        <v>146</v>
      </c>
      <c r="C27" s="5">
        <v>226</v>
      </c>
      <c r="D27" s="5">
        <v>12</v>
      </c>
      <c r="E27" s="5">
        <v>30</v>
      </c>
      <c r="F27" s="5">
        <v>182</v>
      </c>
      <c r="G27" s="5">
        <v>2</v>
      </c>
      <c r="J27" s="5" t="str">
        <f t="shared" si="1"/>
        <v>I will definitely vote for the Republican candidate</v>
      </c>
      <c r="K27" s="15">
        <f>C27/C30</f>
        <v>0.24917309812568908</v>
      </c>
      <c r="L27" s="15">
        <f>D27/D30</f>
        <v>0.05</v>
      </c>
      <c r="M27" s="15">
        <f>E27/E30</f>
        <v>9.6153846153846159E-2</v>
      </c>
      <c r="N27" s="15">
        <f>F27/F30</f>
        <v>0.59090909090909094</v>
      </c>
      <c r="O27" s="15">
        <f>G27/G30</f>
        <v>4.2553191489361701E-2</v>
      </c>
    </row>
    <row r="28" spans="1:23" x14ac:dyDescent="0.25">
      <c r="B28" s="5" t="s">
        <v>147</v>
      </c>
      <c r="C28" s="5">
        <v>6</v>
      </c>
      <c r="D28" s="5">
        <v>1</v>
      </c>
      <c r="E28" s="5">
        <v>0</v>
      </c>
      <c r="F28" s="5">
        <v>1</v>
      </c>
      <c r="G28" s="5">
        <v>4</v>
      </c>
      <c r="J28" s="5" t="str">
        <f t="shared" si="1"/>
        <v>I would vote for another candidate</v>
      </c>
      <c r="K28" s="15">
        <f>C28/C30</f>
        <v>6.615214994487321E-3</v>
      </c>
      <c r="L28" s="15">
        <f>D28/D30</f>
        <v>4.1666666666666666E-3</v>
      </c>
      <c r="M28" s="15">
        <f>E28/E30</f>
        <v>0</v>
      </c>
      <c r="N28" s="15">
        <f>F28/F30</f>
        <v>3.246753246753247E-3</v>
      </c>
      <c r="O28" s="15">
        <f>G28/G30</f>
        <v>8.5106382978723402E-2</v>
      </c>
    </row>
    <row r="29" spans="1:23" x14ac:dyDescent="0.25">
      <c r="B29" s="5" t="s">
        <v>148</v>
      </c>
      <c r="C29" s="5">
        <v>27</v>
      </c>
      <c r="D29" s="5">
        <v>2</v>
      </c>
      <c r="E29" s="5">
        <v>10</v>
      </c>
      <c r="F29" s="5">
        <v>10</v>
      </c>
      <c r="G29" s="5">
        <v>5</v>
      </c>
      <c r="J29" s="5" t="str">
        <f t="shared" si="1"/>
        <v>I would not vote in this race</v>
      </c>
      <c r="K29" s="15">
        <f>C29/C30</f>
        <v>2.9768467475192944E-2</v>
      </c>
      <c r="L29" s="15">
        <f>D29/D30</f>
        <v>8.3333333333333332E-3</v>
      </c>
      <c r="M29" s="15">
        <f>E29/E30</f>
        <v>3.2051282051282048E-2</v>
      </c>
      <c r="N29" s="15">
        <f>F29/F30</f>
        <v>3.2467532467532464E-2</v>
      </c>
      <c r="O29" s="15">
        <f>G29/G30</f>
        <v>0.10638297872340426</v>
      </c>
    </row>
    <row r="30" spans="1:23" x14ac:dyDescent="0.25">
      <c r="A30" s="5" t="s">
        <v>3</v>
      </c>
      <c r="C30" s="5">
        <v>907</v>
      </c>
      <c r="D30" s="5">
        <v>240</v>
      </c>
      <c r="E30" s="5">
        <v>312</v>
      </c>
      <c r="F30" s="5">
        <v>308</v>
      </c>
      <c r="G30" s="5">
        <v>47</v>
      </c>
    </row>
    <row r="35" spans="1:23" x14ac:dyDescent="0.25">
      <c r="A35" s="5" t="s">
        <v>150</v>
      </c>
    </row>
    <row r="36" spans="1:23" x14ac:dyDescent="0.25">
      <c r="A36" s="5" t="s">
        <v>1</v>
      </c>
    </row>
    <row r="37" spans="1:23" x14ac:dyDescent="0.25">
      <c r="C37" s="5" t="s">
        <v>3</v>
      </c>
      <c r="D37" s="5" t="s">
        <v>21</v>
      </c>
    </row>
    <row r="38" spans="1:23" s="9" customFormat="1" ht="40" x14ac:dyDescent="0.25">
      <c r="C38" s="9" t="s">
        <v>53</v>
      </c>
      <c r="D38" s="9" t="s">
        <v>22</v>
      </c>
      <c r="E38" s="9" t="s">
        <v>23</v>
      </c>
      <c r="F38" s="9" t="s">
        <v>24</v>
      </c>
      <c r="K38" s="9" t="str">
        <f>C38</f>
        <v>North Carolina</v>
      </c>
      <c r="L38" s="9" t="str">
        <f>D38</f>
        <v>White non-Hispanic</v>
      </c>
      <c r="M38" s="9" t="str">
        <f>E38</f>
        <v>Black non-Hispanic</v>
      </c>
      <c r="N38" s="9" t="str">
        <f>F38</f>
        <v>Hispanic/All other races</v>
      </c>
      <c r="S38" s="9" t="str">
        <f>K38</f>
        <v>North Carolina</v>
      </c>
      <c r="T38" s="9" t="str">
        <f>L38</f>
        <v>White non-Hispanic</v>
      </c>
      <c r="U38" s="9" t="str">
        <f>M38</f>
        <v>Black non-Hispanic</v>
      </c>
      <c r="V38" s="9" t="str">
        <f>N38</f>
        <v>Hispanic/All other races</v>
      </c>
    </row>
    <row r="39" spans="1:23" x14ac:dyDescent="0.25">
      <c r="A39" s="5" t="s">
        <v>141</v>
      </c>
      <c r="B39" s="5" t="s">
        <v>142</v>
      </c>
      <c r="C39" s="5">
        <v>305</v>
      </c>
      <c r="D39" s="5">
        <v>167</v>
      </c>
      <c r="E39" s="5">
        <v>102</v>
      </c>
      <c r="F39" s="5">
        <v>36</v>
      </c>
      <c r="J39" s="5" t="str">
        <f t="shared" ref="J39:J45" si="2">B39</f>
        <v>I will definitely vote for the Democratic candidate</v>
      </c>
      <c r="K39" s="15">
        <f>C39/C46</f>
        <v>0.33776301218161681</v>
      </c>
      <c r="L39" s="15">
        <f>D39/D46</f>
        <v>0.28353140916808151</v>
      </c>
      <c r="M39" s="15">
        <f>E39/E46</f>
        <v>0.5730337078651685</v>
      </c>
      <c r="N39" s="15">
        <f>F39/F46</f>
        <v>0.26470588235294118</v>
      </c>
      <c r="O39" s="15"/>
      <c r="R39" s="5" t="s">
        <v>174</v>
      </c>
      <c r="S39" s="14">
        <f>K39+K40</f>
        <v>0.4573643410852713</v>
      </c>
      <c r="T39" s="14">
        <f>L39+L40</f>
        <v>0.3769100169779287</v>
      </c>
      <c r="U39" s="14">
        <f>M39+M40</f>
        <v>0.7134831460674157</v>
      </c>
      <c r="V39" s="14">
        <f>N39+N40</f>
        <v>0.47058823529411764</v>
      </c>
      <c r="W39" s="14"/>
    </row>
    <row r="40" spans="1:23" x14ac:dyDescent="0.25">
      <c r="B40" s="5" t="s">
        <v>143</v>
      </c>
      <c r="C40" s="5">
        <v>108</v>
      </c>
      <c r="D40" s="5">
        <v>55</v>
      </c>
      <c r="E40" s="5">
        <v>25</v>
      </c>
      <c r="F40" s="5">
        <v>28</v>
      </c>
      <c r="J40" s="5" t="str">
        <f t="shared" si="2"/>
        <v>I will likely vote for the Democratic candidate</v>
      </c>
      <c r="K40" s="15">
        <f>C40/C46</f>
        <v>0.11960132890365449</v>
      </c>
      <c r="L40" s="15">
        <f>D40/D46</f>
        <v>9.3378607809847206E-2</v>
      </c>
      <c r="M40" s="15">
        <f>E40/E46</f>
        <v>0.1404494382022472</v>
      </c>
      <c r="N40" s="15">
        <f>F40/F46</f>
        <v>0.20588235294117646</v>
      </c>
      <c r="O40" s="15"/>
      <c r="R40" s="5" t="s">
        <v>130</v>
      </c>
      <c r="S40" s="14">
        <f>K41</f>
        <v>0.13178294573643412</v>
      </c>
      <c r="T40" s="14">
        <f>L41</f>
        <v>0.11884550084889643</v>
      </c>
      <c r="U40" s="14">
        <f>M41</f>
        <v>0.15730337078651685</v>
      </c>
      <c r="V40" s="14">
        <f>N41</f>
        <v>0.15441176470588236</v>
      </c>
      <c r="W40" s="14"/>
    </row>
    <row r="41" spans="1:23" x14ac:dyDescent="0.25">
      <c r="B41" s="5" t="s">
        <v>144</v>
      </c>
      <c r="C41" s="5">
        <v>119</v>
      </c>
      <c r="D41" s="5">
        <v>70</v>
      </c>
      <c r="E41" s="5">
        <v>28</v>
      </c>
      <c r="F41" s="5">
        <v>21</v>
      </c>
      <c r="J41" s="5" t="str">
        <f t="shared" si="2"/>
        <v>I am undecided</v>
      </c>
      <c r="K41" s="15">
        <f>C41/C46</f>
        <v>0.13178294573643412</v>
      </c>
      <c r="L41" s="15">
        <f>D41/D46</f>
        <v>0.11884550084889643</v>
      </c>
      <c r="M41" s="15">
        <f>E41/E46</f>
        <v>0.15730337078651685</v>
      </c>
      <c r="N41" s="15">
        <f>F41/F46</f>
        <v>0.15441176470588236</v>
      </c>
      <c r="O41" s="15"/>
      <c r="R41" s="5" t="s">
        <v>175</v>
      </c>
      <c r="S41" s="14">
        <f>K42+K43</f>
        <v>0.37541528239202659</v>
      </c>
      <c r="T41" s="14">
        <f>L42+L43</f>
        <v>0.46859083191850592</v>
      </c>
      <c r="U41" s="14">
        <f>M42+M43</f>
        <v>0.11797752808988764</v>
      </c>
      <c r="V41" s="14">
        <f>N42+N43</f>
        <v>0.30882352941176472</v>
      </c>
      <c r="W41" s="14"/>
    </row>
    <row r="42" spans="1:23" x14ac:dyDescent="0.25">
      <c r="B42" s="5" t="s">
        <v>145</v>
      </c>
      <c r="C42" s="5">
        <v>114</v>
      </c>
      <c r="D42" s="5">
        <v>90</v>
      </c>
      <c r="E42" s="5">
        <v>10</v>
      </c>
      <c r="F42" s="5">
        <v>14</v>
      </c>
      <c r="J42" s="5" t="str">
        <f t="shared" si="2"/>
        <v>I will likely vote for the Republican candidate</v>
      </c>
      <c r="K42" s="15">
        <f>C42/C46</f>
        <v>0.12624584717607973</v>
      </c>
      <c r="L42" s="15">
        <f>D42/D46</f>
        <v>0.15280135823429541</v>
      </c>
      <c r="M42" s="15">
        <f>E42/E46</f>
        <v>5.6179775280898875E-2</v>
      </c>
      <c r="N42" s="15">
        <f>F42/F46</f>
        <v>0.10294117647058823</v>
      </c>
      <c r="O42" s="15"/>
      <c r="R42" s="5" t="s">
        <v>176</v>
      </c>
      <c r="S42" s="14">
        <f>K44+K45</f>
        <v>3.5437430786267994E-2</v>
      </c>
      <c r="T42" s="14">
        <f>L44+L45</f>
        <v>3.5653650254668934E-2</v>
      </c>
      <c r="U42" s="14">
        <f>M44+M45</f>
        <v>1.1235955056179775E-2</v>
      </c>
      <c r="V42" s="14">
        <f>N44+N45</f>
        <v>6.6176470588235295E-2</v>
      </c>
      <c r="W42" s="14"/>
    </row>
    <row r="43" spans="1:23" x14ac:dyDescent="0.25">
      <c r="B43" s="5" t="s">
        <v>146</v>
      </c>
      <c r="C43" s="5">
        <v>225</v>
      </c>
      <c r="D43" s="5">
        <v>186</v>
      </c>
      <c r="E43" s="5">
        <v>11</v>
      </c>
      <c r="F43" s="5">
        <v>28</v>
      </c>
      <c r="J43" s="5" t="str">
        <f t="shared" si="2"/>
        <v>I will definitely vote for the Republican candidate</v>
      </c>
      <c r="K43" s="15">
        <f>C43/C46</f>
        <v>0.24916943521594684</v>
      </c>
      <c r="L43" s="15">
        <f>D43/D46</f>
        <v>0.31578947368421051</v>
      </c>
      <c r="M43" s="15">
        <f>E43/E46</f>
        <v>6.1797752808988762E-2</v>
      </c>
      <c r="N43" s="15">
        <f>F43/F46</f>
        <v>0.20588235294117646</v>
      </c>
      <c r="O43" s="15"/>
    </row>
    <row r="44" spans="1:23" x14ac:dyDescent="0.25">
      <c r="B44" s="5" t="s">
        <v>147</v>
      </c>
      <c r="C44" s="5">
        <v>6</v>
      </c>
      <c r="D44" s="5">
        <v>1</v>
      </c>
      <c r="E44" s="5">
        <v>0</v>
      </c>
      <c r="F44" s="5">
        <v>5</v>
      </c>
      <c r="J44" s="5" t="str">
        <f t="shared" si="2"/>
        <v>I would vote for another candidate</v>
      </c>
      <c r="K44" s="15">
        <f>C44/C46</f>
        <v>6.6445182724252493E-3</v>
      </c>
      <c r="L44" s="15">
        <f>D44/D46</f>
        <v>1.697792869269949E-3</v>
      </c>
      <c r="M44" s="15">
        <f>E44/E46</f>
        <v>0</v>
      </c>
      <c r="N44" s="15">
        <f>F44/F46</f>
        <v>3.6764705882352942E-2</v>
      </c>
      <c r="O44" s="15"/>
    </row>
    <row r="45" spans="1:23" x14ac:dyDescent="0.25">
      <c r="B45" s="5" t="s">
        <v>148</v>
      </c>
      <c r="C45" s="5">
        <v>26</v>
      </c>
      <c r="D45" s="5">
        <v>20</v>
      </c>
      <c r="E45" s="5">
        <v>2</v>
      </c>
      <c r="F45" s="5">
        <v>4</v>
      </c>
      <c r="J45" s="5" t="str">
        <f t="shared" si="2"/>
        <v>I would not vote in this race</v>
      </c>
      <c r="K45" s="15">
        <f>C45/C46</f>
        <v>2.8792912513842746E-2</v>
      </c>
      <c r="L45" s="15">
        <f>D45/D46</f>
        <v>3.3955857385398983E-2</v>
      </c>
      <c r="M45" s="15">
        <f>E45/E46</f>
        <v>1.1235955056179775E-2</v>
      </c>
      <c r="N45" s="15">
        <f>F45/F46</f>
        <v>2.9411764705882353E-2</v>
      </c>
      <c r="O45" s="15"/>
    </row>
    <row r="46" spans="1:23" x14ac:dyDescent="0.25">
      <c r="A46" s="5" t="s">
        <v>3</v>
      </c>
      <c r="C46" s="5">
        <v>903</v>
      </c>
      <c r="D46" s="5">
        <v>589</v>
      </c>
      <c r="E46" s="5">
        <v>178</v>
      </c>
      <c r="F46" s="5">
        <v>136</v>
      </c>
    </row>
    <row r="51" spans="1:23" x14ac:dyDescent="0.25">
      <c r="A51" s="5" t="s">
        <v>151</v>
      </c>
    </row>
    <row r="52" spans="1:23" x14ac:dyDescent="0.25">
      <c r="A52" s="5" t="s">
        <v>1</v>
      </c>
    </row>
    <row r="53" spans="1:23" x14ac:dyDescent="0.25">
      <c r="C53" s="5" t="s">
        <v>3</v>
      </c>
      <c r="D53" s="5" t="s">
        <v>26</v>
      </c>
    </row>
    <row r="54" spans="1:23" s="9" customFormat="1" ht="40" x14ac:dyDescent="0.25">
      <c r="C54" s="9" t="s">
        <v>53</v>
      </c>
      <c r="D54" s="9" t="s">
        <v>27</v>
      </c>
      <c r="E54" s="9" t="s">
        <v>28</v>
      </c>
      <c r="K54" s="9" t="str">
        <f>C54</f>
        <v>North Carolina</v>
      </c>
      <c r="L54" s="9" t="str">
        <f>D54</f>
        <v>Male</v>
      </c>
      <c r="M54" s="9" t="str">
        <f>E54</f>
        <v>Female</v>
      </c>
      <c r="S54" s="9" t="str">
        <f>K54</f>
        <v>North Carolina</v>
      </c>
      <c r="T54" s="9" t="str">
        <f>L54</f>
        <v>Male</v>
      </c>
      <c r="U54" s="9" t="str">
        <f>M54</f>
        <v>Female</v>
      </c>
    </row>
    <row r="55" spans="1:23" x14ac:dyDescent="0.25">
      <c r="A55" s="5" t="s">
        <v>141</v>
      </c>
      <c r="B55" s="5" t="s">
        <v>142</v>
      </c>
      <c r="C55" s="5">
        <v>305</v>
      </c>
      <c r="D55" s="5">
        <v>132</v>
      </c>
      <c r="E55" s="5">
        <v>173</v>
      </c>
      <c r="J55" s="5" t="str">
        <f t="shared" ref="J55:J61" si="3">B55</f>
        <v>I will definitely vote for the Democratic candidate</v>
      </c>
      <c r="K55" s="15">
        <f>C55/C62</f>
        <v>0.33664459161147903</v>
      </c>
      <c r="L55" s="15">
        <f>D55/D62</f>
        <v>0.29864253393665158</v>
      </c>
      <c r="M55" s="15">
        <f>E55/E62</f>
        <v>0.37284482758620691</v>
      </c>
      <c r="N55" s="15"/>
      <c r="O55" s="15"/>
      <c r="R55" s="5" t="s">
        <v>174</v>
      </c>
      <c r="S55" s="14">
        <f>K55+K56</f>
        <v>0.45584988962472406</v>
      </c>
      <c r="T55" s="14">
        <f>L55+L56</f>
        <v>0.44117647058823528</v>
      </c>
      <c r="U55" s="14">
        <f>M55+M56</f>
        <v>0.46982758620689657</v>
      </c>
      <c r="V55" s="14"/>
      <c r="W55" s="14"/>
    </row>
    <row r="56" spans="1:23" x14ac:dyDescent="0.25">
      <c r="B56" s="5" t="s">
        <v>143</v>
      </c>
      <c r="C56" s="5">
        <v>108</v>
      </c>
      <c r="D56" s="5">
        <v>63</v>
      </c>
      <c r="E56" s="5">
        <v>45</v>
      </c>
      <c r="J56" s="5" t="str">
        <f t="shared" si="3"/>
        <v>I will likely vote for the Democratic candidate</v>
      </c>
      <c r="K56" s="15">
        <f>C56/C62</f>
        <v>0.11920529801324503</v>
      </c>
      <c r="L56" s="15">
        <f>D56/D62</f>
        <v>0.1425339366515837</v>
      </c>
      <c r="M56" s="15">
        <f>E56/E62</f>
        <v>9.6982758620689655E-2</v>
      </c>
      <c r="N56" s="15"/>
      <c r="O56" s="15"/>
      <c r="R56" s="5" t="s">
        <v>130</v>
      </c>
      <c r="S56" s="14">
        <f>K57</f>
        <v>0.13245033112582782</v>
      </c>
      <c r="T56" s="14">
        <f>L57</f>
        <v>0.10407239819004525</v>
      </c>
      <c r="U56" s="14">
        <f>M57</f>
        <v>0.15948275862068967</v>
      </c>
      <c r="V56" s="14"/>
      <c r="W56" s="14"/>
    </row>
    <row r="57" spans="1:23" x14ac:dyDescent="0.25">
      <c r="B57" s="5" t="s">
        <v>144</v>
      </c>
      <c r="C57" s="5">
        <v>120</v>
      </c>
      <c r="D57" s="5">
        <v>46</v>
      </c>
      <c r="E57" s="5">
        <v>74</v>
      </c>
      <c r="J57" s="5" t="str">
        <f t="shared" si="3"/>
        <v>I am undecided</v>
      </c>
      <c r="K57" s="15">
        <f>C57/C62</f>
        <v>0.13245033112582782</v>
      </c>
      <c r="L57" s="15">
        <f>D57/D62</f>
        <v>0.10407239819004525</v>
      </c>
      <c r="M57" s="15">
        <f>E57/E62</f>
        <v>0.15948275862068967</v>
      </c>
      <c r="N57" s="15"/>
      <c r="O57" s="15"/>
      <c r="R57" s="5" t="s">
        <v>175</v>
      </c>
      <c r="S57" s="14">
        <f>K58+K59</f>
        <v>0.3752759381898455</v>
      </c>
      <c r="T57" s="14">
        <f>L58+L59</f>
        <v>0.42533936651583709</v>
      </c>
      <c r="U57" s="14">
        <f>M58+M59</f>
        <v>0.32758620689655171</v>
      </c>
      <c r="V57" s="14"/>
      <c r="W57" s="14"/>
    </row>
    <row r="58" spans="1:23" x14ac:dyDescent="0.25">
      <c r="B58" s="5" t="s">
        <v>145</v>
      </c>
      <c r="C58" s="5">
        <v>114</v>
      </c>
      <c r="D58" s="5">
        <v>62</v>
      </c>
      <c r="E58" s="5">
        <v>52</v>
      </c>
      <c r="J58" s="5" t="str">
        <f t="shared" si="3"/>
        <v>I will likely vote for the Republican candidate</v>
      </c>
      <c r="K58" s="15">
        <f>C58/C62</f>
        <v>0.12582781456953643</v>
      </c>
      <c r="L58" s="15">
        <f>D58/D62</f>
        <v>0.14027149321266968</v>
      </c>
      <c r="M58" s="15">
        <f>E58/E62</f>
        <v>0.11206896551724138</v>
      </c>
      <c r="N58" s="15"/>
      <c r="O58" s="15"/>
      <c r="R58" s="5" t="s">
        <v>176</v>
      </c>
      <c r="S58" s="14">
        <f>K60+K61</f>
        <v>3.6423841059602648E-2</v>
      </c>
      <c r="T58" s="14">
        <f>L60+L61</f>
        <v>2.9411764705882353E-2</v>
      </c>
      <c r="U58" s="14">
        <f>M60+M61</f>
        <v>4.3103448275862072E-2</v>
      </c>
      <c r="V58" s="14"/>
      <c r="W58" s="14"/>
    </row>
    <row r="59" spans="1:23" x14ac:dyDescent="0.25">
      <c r="B59" s="5" t="s">
        <v>146</v>
      </c>
      <c r="C59" s="5">
        <v>226</v>
      </c>
      <c r="D59" s="5">
        <v>126</v>
      </c>
      <c r="E59" s="5">
        <v>100</v>
      </c>
      <c r="J59" s="5" t="str">
        <f t="shared" si="3"/>
        <v>I will definitely vote for the Republican candidate</v>
      </c>
      <c r="K59" s="15">
        <f>C59/C62</f>
        <v>0.24944812362030905</v>
      </c>
      <c r="L59" s="15">
        <f>D59/D62</f>
        <v>0.28506787330316741</v>
      </c>
      <c r="M59" s="15">
        <f>E59/E62</f>
        <v>0.21551724137931033</v>
      </c>
      <c r="N59" s="15"/>
      <c r="O59" s="15"/>
    </row>
    <row r="60" spans="1:23" x14ac:dyDescent="0.25">
      <c r="B60" s="5" t="s">
        <v>147</v>
      </c>
      <c r="C60" s="5">
        <v>6</v>
      </c>
      <c r="D60" s="5">
        <v>2</v>
      </c>
      <c r="E60" s="5">
        <v>4</v>
      </c>
      <c r="J60" s="5" t="str">
        <f t="shared" si="3"/>
        <v>I would vote for another candidate</v>
      </c>
      <c r="K60" s="15">
        <f>C60/C62</f>
        <v>6.6225165562913907E-3</v>
      </c>
      <c r="L60" s="15">
        <f>D60/D62</f>
        <v>4.5248868778280547E-3</v>
      </c>
      <c r="M60" s="15">
        <f>E60/E62</f>
        <v>8.6206896551724137E-3</v>
      </c>
      <c r="N60" s="15"/>
      <c r="O60" s="15"/>
    </row>
    <row r="61" spans="1:23" x14ac:dyDescent="0.25">
      <c r="B61" s="5" t="s">
        <v>148</v>
      </c>
      <c r="C61" s="5">
        <v>27</v>
      </c>
      <c r="D61" s="5">
        <v>11</v>
      </c>
      <c r="E61" s="5">
        <v>16</v>
      </c>
      <c r="J61" s="5" t="str">
        <f t="shared" si="3"/>
        <v>I would not vote in this race</v>
      </c>
      <c r="K61" s="15">
        <f>C61/C62</f>
        <v>2.9801324503311258E-2</v>
      </c>
      <c r="L61" s="15">
        <f>D61/D62</f>
        <v>2.4886877828054297E-2</v>
      </c>
      <c r="M61" s="15">
        <f>E61/E62</f>
        <v>3.4482758620689655E-2</v>
      </c>
      <c r="N61" s="15"/>
      <c r="O61" s="15"/>
    </row>
    <row r="62" spans="1:23" x14ac:dyDescent="0.25">
      <c r="A62" s="5" t="s">
        <v>3</v>
      </c>
      <c r="C62" s="5">
        <v>906</v>
      </c>
      <c r="D62" s="5">
        <v>442</v>
      </c>
      <c r="E62" s="5">
        <v>464</v>
      </c>
    </row>
    <row r="67" spans="1:23" x14ac:dyDescent="0.25">
      <c r="A67" s="5" t="s">
        <v>152</v>
      </c>
    </row>
    <row r="68" spans="1:23" x14ac:dyDescent="0.25">
      <c r="A68" s="5" t="s">
        <v>1</v>
      </c>
    </row>
    <row r="69" spans="1:23" x14ac:dyDescent="0.25">
      <c r="C69" s="5" t="s">
        <v>3</v>
      </c>
      <c r="D69" s="5" t="s">
        <v>30</v>
      </c>
    </row>
    <row r="70" spans="1:23" s="9" customFormat="1" ht="60" x14ac:dyDescent="0.25">
      <c r="C70" s="9" t="s">
        <v>53</v>
      </c>
      <c r="D70" s="9" t="s">
        <v>31</v>
      </c>
      <c r="E70" s="9" t="s">
        <v>32</v>
      </c>
      <c r="F70" s="9" t="s">
        <v>33</v>
      </c>
      <c r="K70" s="9" t="str">
        <f>C70</f>
        <v>North Carolina</v>
      </c>
      <c r="L70" s="9" t="str">
        <f>D70</f>
        <v>No HS/HS graduate</v>
      </c>
      <c r="M70" s="9" t="str">
        <f>E70</f>
        <v>Some college/2 year graduate</v>
      </c>
      <c r="N70" s="9" t="str">
        <f>F70</f>
        <v>4 year graduate/Graduate degree</v>
      </c>
      <c r="S70" s="9" t="str">
        <f>K70</f>
        <v>North Carolina</v>
      </c>
      <c r="T70" s="9" t="str">
        <f>L70</f>
        <v>No HS/HS graduate</v>
      </c>
      <c r="U70" s="9" t="str">
        <f>M70</f>
        <v>Some college/2 year graduate</v>
      </c>
      <c r="V70" s="9" t="str">
        <f>N70</f>
        <v>4 year graduate/Graduate degree</v>
      </c>
    </row>
    <row r="71" spans="1:23" x14ac:dyDescent="0.25">
      <c r="A71" s="5" t="s">
        <v>141</v>
      </c>
      <c r="B71" s="5" t="s">
        <v>142</v>
      </c>
      <c r="C71" s="5">
        <v>306</v>
      </c>
      <c r="D71" s="5">
        <v>80</v>
      </c>
      <c r="E71" s="5">
        <v>94</v>
      </c>
      <c r="F71" s="5">
        <v>132</v>
      </c>
      <c r="J71" s="5" t="str">
        <f t="shared" ref="J71:J77" si="4">B71</f>
        <v>I will definitely vote for the Democratic candidate</v>
      </c>
      <c r="K71" s="15">
        <f>C71/C78</f>
        <v>0.33849557522123896</v>
      </c>
      <c r="L71" s="15">
        <f>D71/D78</f>
        <v>0.26936026936026936</v>
      </c>
      <c r="M71" s="15">
        <f>E71/E78</f>
        <v>0.32867132867132864</v>
      </c>
      <c r="N71" s="15">
        <f>F71/F78</f>
        <v>0.41121495327102803</v>
      </c>
      <c r="O71" s="15"/>
      <c r="R71" s="5" t="s">
        <v>174</v>
      </c>
      <c r="S71" s="14">
        <f>K71+K72</f>
        <v>0.45796460176991155</v>
      </c>
      <c r="T71" s="14">
        <f>L71+L72</f>
        <v>0.38047138047138046</v>
      </c>
      <c r="U71" s="14">
        <f>M71+M72</f>
        <v>0.45104895104895104</v>
      </c>
      <c r="V71" s="14">
        <f>N71+N72</f>
        <v>0.53582554517133951</v>
      </c>
      <c r="W71" s="14"/>
    </row>
    <row r="72" spans="1:23" x14ac:dyDescent="0.25">
      <c r="B72" s="5" t="s">
        <v>143</v>
      </c>
      <c r="C72" s="5">
        <v>108</v>
      </c>
      <c r="D72" s="5">
        <v>33</v>
      </c>
      <c r="E72" s="5">
        <v>35</v>
      </c>
      <c r="F72" s="5">
        <v>40</v>
      </c>
      <c r="J72" s="5" t="str">
        <f t="shared" si="4"/>
        <v>I will likely vote for the Democratic candidate</v>
      </c>
      <c r="K72" s="15">
        <f>C72/C78</f>
        <v>0.11946902654867257</v>
      </c>
      <c r="L72" s="15">
        <f>D72/D78</f>
        <v>0.1111111111111111</v>
      </c>
      <c r="M72" s="15">
        <f>E72/E78</f>
        <v>0.12237762237762238</v>
      </c>
      <c r="N72" s="15">
        <f>F72/F78</f>
        <v>0.12461059190031153</v>
      </c>
      <c r="O72" s="15"/>
      <c r="R72" s="5" t="s">
        <v>130</v>
      </c>
      <c r="S72" s="14">
        <f>K73</f>
        <v>0.13274336283185842</v>
      </c>
      <c r="T72" s="14">
        <f>L73</f>
        <v>0.15151515151515152</v>
      </c>
      <c r="U72" s="14">
        <f>M73</f>
        <v>0.12937062937062938</v>
      </c>
      <c r="V72" s="14">
        <f>N73</f>
        <v>0.11838006230529595</v>
      </c>
      <c r="W72" s="14"/>
    </row>
    <row r="73" spans="1:23" x14ac:dyDescent="0.25">
      <c r="B73" s="5" t="s">
        <v>144</v>
      </c>
      <c r="C73" s="5">
        <v>120</v>
      </c>
      <c r="D73" s="5">
        <v>45</v>
      </c>
      <c r="E73" s="5">
        <v>37</v>
      </c>
      <c r="F73" s="5">
        <v>38</v>
      </c>
      <c r="J73" s="5" t="str">
        <f t="shared" si="4"/>
        <v>I am undecided</v>
      </c>
      <c r="K73" s="15">
        <f>C73/C78</f>
        <v>0.13274336283185842</v>
      </c>
      <c r="L73" s="15">
        <f>D73/D78</f>
        <v>0.15151515151515152</v>
      </c>
      <c r="M73" s="15">
        <f>E73/E78</f>
        <v>0.12937062937062938</v>
      </c>
      <c r="N73" s="15">
        <f>F73/F78</f>
        <v>0.11838006230529595</v>
      </c>
      <c r="O73" s="15"/>
      <c r="R73" s="5" t="s">
        <v>175</v>
      </c>
      <c r="S73" s="14">
        <f>K74+K75</f>
        <v>0.37389380530973448</v>
      </c>
      <c r="T73" s="14">
        <f>L74+L75</f>
        <v>0.39730639730639727</v>
      </c>
      <c r="U73" s="14">
        <f>M74+M75</f>
        <v>0.39860139860139865</v>
      </c>
      <c r="V73" s="14">
        <f>N74+N75</f>
        <v>0.33021806853582553</v>
      </c>
      <c r="W73" s="14"/>
    </row>
    <row r="74" spans="1:23" x14ac:dyDescent="0.25">
      <c r="B74" s="5" t="s">
        <v>145</v>
      </c>
      <c r="C74" s="5">
        <v>113</v>
      </c>
      <c r="D74" s="5">
        <v>41</v>
      </c>
      <c r="E74" s="5">
        <v>33</v>
      </c>
      <c r="F74" s="5">
        <v>39</v>
      </c>
      <c r="J74" s="5" t="str">
        <f t="shared" si="4"/>
        <v>I will likely vote for the Republican candidate</v>
      </c>
      <c r="K74" s="15">
        <f>C74/C78</f>
        <v>0.125</v>
      </c>
      <c r="L74" s="15">
        <f>D74/D78</f>
        <v>0.13804713804713806</v>
      </c>
      <c r="M74" s="15">
        <f>E74/E78</f>
        <v>0.11538461538461539</v>
      </c>
      <c r="N74" s="15">
        <f>F74/F78</f>
        <v>0.12149532710280374</v>
      </c>
      <c r="O74" s="15"/>
      <c r="R74" s="5" t="s">
        <v>176</v>
      </c>
      <c r="S74" s="14">
        <f>K76+K77</f>
        <v>3.5398230088495575E-2</v>
      </c>
      <c r="T74" s="14">
        <f>L76+L77</f>
        <v>7.0707070707070704E-2</v>
      </c>
      <c r="U74" s="14">
        <f>M76+M77</f>
        <v>2.097902097902098E-2</v>
      </c>
      <c r="V74" s="14">
        <f>N76+N77</f>
        <v>1.5576323987538941E-2</v>
      </c>
      <c r="W74" s="14"/>
    </row>
    <row r="75" spans="1:23" x14ac:dyDescent="0.25">
      <c r="B75" s="5" t="s">
        <v>146</v>
      </c>
      <c r="C75" s="5">
        <v>225</v>
      </c>
      <c r="D75" s="5">
        <v>77</v>
      </c>
      <c r="E75" s="5">
        <v>81</v>
      </c>
      <c r="F75" s="5">
        <v>67</v>
      </c>
      <c r="J75" s="5" t="str">
        <f t="shared" si="4"/>
        <v>I will definitely vote for the Republican candidate</v>
      </c>
      <c r="K75" s="15">
        <f>C75/C78</f>
        <v>0.24889380530973451</v>
      </c>
      <c r="L75" s="15">
        <f>D75/D78</f>
        <v>0.25925925925925924</v>
      </c>
      <c r="M75" s="15">
        <f>E75/E78</f>
        <v>0.28321678321678323</v>
      </c>
      <c r="N75" s="15">
        <f>F75/F78</f>
        <v>0.2087227414330218</v>
      </c>
      <c r="O75" s="15"/>
    </row>
    <row r="76" spans="1:23" x14ac:dyDescent="0.25">
      <c r="B76" s="5" t="s">
        <v>147</v>
      </c>
      <c r="C76" s="5">
        <v>6</v>
      </c>
      <c r="D76" s="5">
        <v>4</v>
      </c>
      <c r="E76" s="5">
        <v>1</v>
      </c>
      <c r="F76" s="5">
        <v>1</v>
      </c>
      <c r="J76" s="5" t="str">
        <f t="shared" si="4"/>
        <v>I would vote for another candidate</v>
      </c>
      <c r="K76" s="15">
        <f>C76/C78</f>
        <v>6.6371681415929203E-3</v>
      </c>
      <c r="L76" s="15">
        <f>D76/D78</f>
        <v>1.3468013468013467E-2</v>
      </c>
      <c r="M76" s="15">
        <f>E76/E78</f>
        <v>3.4965034965034965E-3</v>
      </c>
      <c r="N76" s="15">
        <f>F76/F78</f>
        <v>3.1152647975077881E-3</v>
      </c>
      <c r="O76" s="15"/>
    </row>
    <row r="77" spans="1:23" x14ac:dyDescent="0.25">
      <c r="B77" s="5" t="s">
        <v>148</v>
      </c>
      <c r="C77" s="5">
        <v>26</v>
      </c>
      <c r="D77" s="5">
        <v>17</v>
      </c>
      <c r="E77" s="5">
        <v>5</v>
      </c>
      <c r="F77" s="5">
        <v>4</v>
      </c>
      <c r="J77" s="5" t="str">
        <f t="shared" si="4"/>
        <v>I would not vote in this race</v>
      </c>
      <c r="K77" s="15">
        <f>C77/C78</f>
        <v>2.8761061946902654E-2</v>
      </c>
      <c r="L77" s="15">
        <f>D77/D78</f>
        <v>5.7239057239057242E-2</v>
      </c>
      <c r="M77" s="15">
        <f>E77/E78</f>
        <v>1.7482517482517484E-2</v>
      </c>
      <c r="N77" s="15">
        <f>F77/F78</f>
        <v>1.2461059190031152E-2</v>
      </c>
      <c r="O77" s="15"/>
    </row>
    <row r="78" spans="1:23" x14ac:dyDescent="0.25">
      <c r="A78" s="5" t="s">
        <v>3</v>
      </c>
      <c r="C78" s="5">
        <v>904</v>
      </c>
      <c r="D78" s="5">
        <v>297</v>
      </c>
      <c r="E78" s="5">
        <v>286</v>
      </c>
      <c r="F78" s="5">
        <v>321</v>
      </c>
    </row>
    <row r="83" spans="1:23" x14ac:dyDescent="0.25">
      <c r="A83" s="5" t="s">
        <v>153</v>
      </c>
    </row>
    <row r="84" spans="1:23" x14ac:dyDescent="0.25">
      <c r="A84" s="5" t="s">
        <v>1</v>
      </c>
    </row>
    <row r="85" spans="1:23" x14ac:dyDescent="0.25">
      <c r="C85" s="5" t="s">
        <v>3</v>
      </c>
      <c r="D85" s="5" t="s">
        <v>35</v>
      </c>
    </row>
    <row r="86" spans="1:23" s="9" customFormat="1" ht="80" x14ac:dyDescent="0.25">
      <c r="C86" s="9" t="s">
        <v>53</v>
      </c>
      <c r="D86" s="9" t="s">
        <v>36</v>
      </c>
      <c r="E86" s="9" t="s">
        <v>37</v>
      </c>
      <c r="F86" s="9" t="s">
        <v>38</v>
      </c>
      <c r="K86" s="9" t="str">
        <f>C86</f>
        <v>North Carolina</v>
      </c>
      <c r="L86" s="9" t="str">
        <f>D86</f>
        <v>Boomer/Silent (born 1964 or prior)</v>
      </c>
      <c r="M86" s="9" t="str">
        <f>E86</f>
        <v>Generation X (born 1965-1980)</v>
      </c>
      <c r="N86" s="9" t="str">
        <f>F86</f>
        <v>Millennials/Generation Z (born 1981 or after)</v>
      </c>
      <c r="S86" s="9" t="str">
        <f>K86</f>
        <v>North Carolina</v>
      </c>
      <c r="T86" s="9" t="str">
        <f>L86</f>
        <v>Boomer/Silent (born 1964 or prior)</v>
      </c>
      <c r="U86" s="9" t="str">
        <f>M86</f>
        <v>Generation X (born 1965-1980)</v>
      </c>
      <c r="V86" s="9" t="str">
        <f>N86</f>
        <v>Millennials/Generation Z (born 1981 or after)</v>
      </c>
    </row>
    <row r="87" spans="1:23" x14ac:dyDescent="0.25">
      <c r="A87" s="5" t="s">
        <v>141</v>
      </c>
      <c r="B87" s="5" t="s">
        <v>142</v>
      </c>
      <c r="C87" s="5">
        <v>306</v>
      </c>
      <c r="D87" s="5">
        <v>103</v>
      </c>
      <c r="E87" s="5">
        <v>76</v>
      </c>
      <c r="F87" s="5">
        <v>127</v>
      </c>
      <c r="J87" s="5" t="str">
        <f t="shared" ref="J87:J93" si="5">B87</f>
        <v>I will definitely vote for the Democratic candidate</v>
      </c>
      <c r="K87" s="15">
        <f>C87/C94</f>
        <v>0.33812154696132596</v>
      </c>
      <c r="L87" s="15">
        <f>D87/D94</f>
        <v>0.37591240875912407</v>
      </c>
      <c r="M87" s="15">
        <f>E87/E94</f>
        <v>0.3247863247863248</v>
      </c>
      <c r="N87" s="15">
        <f>F87/F94</f>
        <v>0.31989924433249373</v>
      </c>
      <c r="O87" s="15"/>
      <c r="R87" s="5" t="s">
        <v>174</v>
      </c>
      <c r="S87" s="14">
        <f>K87+K88</f>
        <v>0.45745856353591158</v>
      </c>
      <c r="T87" s="14">
        <f>L87+L88</f>
        <v>0.44160583941605835</v>
      </c>
      <c r="U87" s="14">
        <f>M87+M88</f>
        <v>0.39316239316239321</v>
      </c>
      <c r="V87" s="14">
        <f>N87+N88</f>
        <v>0.50629722921914366</v>
      </c>
      <c r="W87" s="14"/>
    </row>
    <row r="88" spans="1:23" x14ac:dyDescent="0.25">
      <c r="B88" s="5" t="s">
        <v>143</v>
      </c>
      <c r="C88" s="5">
        <v>108</v>
      </c>
      <c r="D88" s="5">
        <v>18</v>
      </c>
      <c r="E88" s="5">
        <v>16</v>
      </c>
      <c r="F88" s="5">
        <v>74</v>
      </c>
      <c r="J88" s="5" t="str">
        <f t="shared" si="5"/>
        <v>I will likely vote for the Democratic candidate</v>
      </c>
      <c r="K88" s="15">
        <f>C88/C94</f>
        <v>0.11933701657458563</v>
      </c>
      <c r="L88" s="15">
        <f>D88/D94</f>
        <v>6.569343065693431E-2</v>
      </c>
      <c r="M88" s="15">
        <f>E88/E94</f>
        <v>6.8376068376068383E-2</v>
      </c>
      <c r="N88" s="15">
        <f>F88/F94</f>
        <v>0.18639798488664988</v>
      </c>
      <c r="O88" s="15"/>
      <c r="R88" s="5" t="s">
        <v>130</v>
      </c>
      <c r="S88" s="14">
        <f>K89</f>
        <v>0.13259668508287292</v>
      </c>
      <c r="T88" s="14">
        <f>L89</f>
        <v>9.4890510948905105E-2</v>
      </c>
      <c r="U88" s="14">
        <f>M89</f>
        <v>0.18376068376068377</v>
      </c>
      <c r="V88" s="14">
        <f>N89</f>
        <v>0.12846347607052896</v>
      </c>
      <c r="W88" s="14"/>
    </row>
    <row r="89" spans="1:23" x14ac:dyDescent="0.25">
      <c r="B89" s="5" t="s">
        <v>144</v>
      </c>
      <c r="C89" s="5">
        <v>120</v>
      </c>
      <c r="D89" s="5">
        <v>26</v>
      </c>
      <c r="E89" s="5">
        <v>43</v>
      </c>
      <c r="F89" s="5">
        <v>51</v>
      </c>
      <c r="J89" s="5" t="str">
        <f t="shared" si="5"/>
        <v>I am undecided</v>
      </c>
      <c r="K89" s="15">
        <f>C89/C94</f>
        <v>0.13259668508287292</v>
      </c>
      <c r="L89" s="15">
        <f>D89/D94</f>
        <v>9.4890510948905105E-2</v>
      </c>
      <c r="M89" s="15">
        <f>E89/E94</f>
        <v>0.18376068376068377</v>
      </c>
      <c r="N89" s="15">
        <f>F89/F94</f>
        <v>0.12846347607052896</v>
      </c>
      <c r="O89" s="15"/>
      <c r="R89" s="5" t="s">
        <v>175</v>
      </c>
      <c r="S89" s="14">
        <f>K90+K91</f>
        <v>0.37458563535911604</v>
      </c>
      <c r="T89" s="14">
        <f>L90+L91</f>
        <v>0.44890510948905105</v>
      </c>
      <c r="U89" s="14">
        <f>M90+M91</f>
        <v>0.39316239316239315</v>
      </c>
      <c r="V89" s="14">
        <f>N90+N91</f>
        <v>0.31234256926952142</v>
      </c>
      <c r="W89" s="14"/>
    </row>
    <row r="90" spans="1:23" x14ac:dyDescent="0.25">
      <c r="B90" s="5" t="s">
        <v>145</v>
      </c>
      <c r="C90" s="5">
        <v>113</v>
      </c>
      <c r="D90" s="5">
        <v>31</v>
      </c>
      <c r="E90" s="5">
        <v>29</v>
      </c>
      <c r="F90" s="5">
        <v>53</v>
      </c>
      <c r="J90" s="5" t="str">
        <f t="shared" si="5"/>
        <v>I will likely vote for the Republican candidate</v>
      </c>
      <c r="K90" s="15">
        <f>C90/C94</f>
        <v>0.12486187845303867</v>
      </c>
      <c r="L90" s="15">
        <f>D90/D94</f>
        <v>0.11313868613138686</v>
      </c>
      <c r="M90" s="15">
        <f>E90/E94</f>
        <v>0.12393162393162394</v>
      </c>
      <c r="N90" s="15">
        <f>F90/F94</f>
        <v>0.13350125944584382</v>
      </c>
      <c r="O90" s="15"/>
      <c r="R90" s="5" t="s">
        <v>176</v>
      </c>
      <c r="S90" s="14">
        <f>K92+K93</f>
        <v>3.535911602209945E-2</v>
      </c>
      <c r="T90" s="14">
        <f>L92+L93</f>
        <v>1.4598540145985401E-2</v>
      </c>
      <c r="U90" s="14">
        <f>M92+M93</f>
        <v>2.9914529914529912E-2</v>
      </c>
      <c r="V90" s="14">
        <f>N92+N93</f>
        <v>5.2896725440806043E-2</v>
      </c>
      <c r="W90" s="14"/>
    </row>
    <row r="91" spans="1:23" x14ac:dyDescent="0.25">
      <c r="B91" s="5" t="s">
        <v>146</v>
      </c>
      <c r="C91" s="5">
        <v>226</v>
      </c>
      <c r="D91" s="5">
        <v>92</v>
      </c>
      <c r="E91" s="5">
        <v>63</v>
      </c>
      <c r="F91" s="5">
        <v>71</v>
      </c>
      <c r="J91" s="5" t="str">
        <f t="shared" si="5"/>
        <v>I will definitely vote for the Republican candidate</v>
      </c>
      <c r="K91" s="15">
        <f>C91/C94</f>
        <v>0.24972375690607734</v>
      </c>
      <c r="L91" s="15">
        <f>D91/D94</f>
        <v>0.33576642335766421</v>
      </c>
      <c r="M91" s="15">
        <f>E91/E94</f>
        <v>0.26923076923076922</v>
      </c>
      <c r="N91" s="15">
        <f>F91/F94</f>
        <v>0.17884130982367757</v>
      </c>
      <c r="O91" s="15"/>
    </row>
    <row r="92" spans="1:23" x14ac:dyDescent="0.25">
      <c r="B92" s="5" t="s">
        <v>147</v>
      </c>
      <c r="C92" s="5">
        <v>6</v>
      </c>
      <c r="D92" s="5">
        <v>0</v>
      </c>
      <c r="E92" s="5">
        <v>1</v>
      </c>
      <c r="F92" s="5">
        <v>5</v>
      </c>
      <c r="J92" s="5" t="str">
        <f t="shared" si="5"/>
        <v>I would vote for another candidate</v>
      </c>
      <c r="K92" s="15">
        <f>C92/C94</f>
        <v>6.6298342541436465E-3</v>
      </c>
      <c r="L92" s="15">
        <f>D92/D94</f>
        <v>0</v>
      </c>
      <c r="M92" s="15">
        <f>E92/E94</f>
        <v>4.2735042735042739E-3</v>
      </c>
      <c r="N92" s="15">
        <f>F92/F94</f>
        <v>1.2594458438287154E-2</v>
      </c>
      <c r="O92" s="15"/>
    </row>
    <row r="93" spans="1:23" x14ac:dyDescent="0.25">
      <c r="B93" s="5" t="s">
        <v>148</v>
      </c>
      <c r="C93" s="5">
        <v>26</v>
      </c>
      <c r="D93" s="5">
        <v>4</v>
      </c>
      <c r="E93" s="5">
        <v>6</v>
      </c>
      <c r="F93" s="5">
        <v>16</v>
      </c>
      <c r="J93" s="5" t="str">
        <f t="shared" si="5"/>
        <v>I would not vote in this race</v>
      </c>
      <c r="K93" s="15">
        <f>C93/C94</f>
        <v>2.8729281767955802E-2</v>
      </c>
      <c r="L93" s="15">
        <f>D93/D94</f>
        <v>1.4598540145985401E-2</v>
      </c>
      <c r="M93" s="15">
        <f>E93/E94</f>
        <v>2.564102564102564E-2</v>
      </c>
      <c r="N93" s="15">
        <f>F93/F94</f>
        <v>4.0302267002518891E-2</v>
      </c>
      <c r="O93" s="15"/>
    </row>
    <row r="94" spans="1:23" x14ac:dyDescent="0.25">
      <c r="A94" s="5" t="s">
        <v>3</v>
      </c>
      <c r="C94" s="5">
        <v>905</v>
      </c>
      <c r="D94" s="5">
        <v>274</v>
      </c>
      <c r="E94" s="5">
        <v>234</v>
      </c>
      <c r="F94" s="5">
        <v>397</v>
      </c>
    </row>
    <row r="99" spans="1:23" x14ac:dyDescent="0.25">
      <c r="A99" s="5" t="s">
        <v>154</v>
      </c>
    </row>
    <row r="100" spans="1:23" x14ac:dyDescent="0.25">
      <c r="A100" s="5" t="s">
        <v>1</v>
      </c>
    </row>
    <row r="101" spans="1:23" x14ac:dyDescent="0.25">
      <c r="C101" s="5" t="s">
        <v>3</v>
      </c>
      <c r="D101" s="5" t="s">
        <v>40</v>
      </c>
    </row>
    <row r="102" spans="1:23" s="9" customFormat="1" ht="60" x14ac:dyDescent="0.25">
      <c r="C102" s="9" t="s">
        <v>53</v>
      </c>
      <c r="D102" s="9" t="s">
        <v>41</v>
      </c>
      <c r="E102" s="9" t="s">
        <v>42</v>
      </c>
      <c r="F102" s="9" t="s">
        <v>43</v>
      </c>
      <c r="G102" s="9" t="s">
        <v>44</v>
      </c>
      <c r="K102" s="9" t="str">
        <f>C102</f>
        <v>North Carolina</v>
      </c>
      <c r="L102" s="9" t="str">
        <f>D102</f>
        <v>Central Cities</v>
      </c>
      <c r="M102" s="9" t="str">
        <f>E102</f>
        <v>Urban County Suburbs</v>
      </c>
      <c r="N102" s="9" t="str">
        <f>F102</f>
        <v>Surrounding Suburban County</v>
      </c>
      <c r="O102" s="9" t="str">
        <f>G102</f>
        <v>Rural County</v>
      </c>
      <c r="S102" s="9" t="str">
        <f>K102</f>
        <v>North Carolina</v>
      </c>
      <c r="T102" s="9" t="str">
        <f>L102</f>
        <v>Central Cities</v>
      </c>
      <c r="U102" s="9" t="str">
        <f>M102</f>
        <v>Urban County Suburbs</v>
      </c>
      <c r="V102" s="9" t="str">
        <f>N102</f>
        <v>Surrounding Suburban County</v>
      </c>
      <c r="W102" s="9" t="str">
        <f>O102</f>
        <v>Rural County</v>
      </c>
    </row>
    <row r="103" spans="1:23" x14ac:dyDescent="0.25">
      <c r="A103" s="5" t="s">
        <v>141</v>
      </c>
      <c r="B103" s="5" t="s">
        <v>142</v>
      </c>
      <c r="C103" s="5">
        <v>306</v>
      </c>
      <c r="D103" s="5">
        <v>126</v>
      </c>
      <c r="E103" s="5">
        <v>60</v>
      </c>
      <c r="F103" s="5">
        <v>60</v>
      </c>
      <c r="G103" s="5">
        <v>60</v>
      </c>
      <c r="J103" s="5" t="str">
        <f t="shared" ref="J103:J109" si="6">B103</f>
        <v>I will definitely vote for the Democratic candidate</v>
      </c>
      <c r="K103" s="15">
        <f>C103/C110</f>
        <v>0.33737596471885334</v>
      </c>
      <c r="L103" s="15">
        <f>D103/D110</f>
        <v>0.44366197183098594</v>
      </c>
      <c r="M103" s="15">
        <f>E103/E110</f>
        <v>0.27397260273972601</v>
      </c>
      <c r="N103" s="15">
        <f>F103/F110</f>
        <v>0.27649769585253459</v>
      </c>
      <c r="O103" s="15">
        <f>G103/G110</f>
        <v>0.32085561497326204</v>
      </c>
      <c r="R103" s="5" t="s">
        <v>174</v>
      </c>
      <c r="S103" s="14">
        <f>K103+K104</f>
        <v>0.45644983461962513</v>
      </c>
      <c r="T103" s="14">
        <f>L103+L104</f>
        <v>0.60563380281690149</v>
      </c>
      <c r="U103" s="14">
        <f>M103+M104</f>
        <v>0.41552511415525112</v>
      </c>
      <c r="V103" s="14">
        <f>N103+N104</f>
        <v>0.35023041474654382</v>
      </c>
      <c r="W103" s="14">
        <f>O103+O104</f>
        <v>0.40106951871657753</v>
      </c>
    </row>
    <row r="104" spans="1:23" x14ac:dyDescent="0.25">
      <c r="B104" s="5" t="s">
        <v>143</v>
      </c>
      <c r="C104" s="5">
        <v>108</v>
      </c>
      <c r="D104" s="5">
        <v>46</v>
      </c>
      <c r="E104" s="5">
        <v>31</v>
      </c>
      <c r="F104" s="5">
        <v>16</v>
      </c>
      <c r="G104" s="5">
        <v>15</v>
      </c>
      <c r="J104" s="5" t="str">
        <f t="shared" si="6"/>
        <v>I will likely vote for the Democratic candidate</v>
      </c>
      <c r="K104" s="15">
        <f>C104/C110</f>
        <v>0.11907386990077178</v>
      </c>
      <c r="L104" s="15">
        <f>D104/D110</f>
        <v>0.1619718309859155</v>
      </c>
      <c r="M104" s="15">
        <f>E104/E110</f>
        <v>0.14155251141552511</v>
      </c>
      <c r="N104" s="15">
        <f>F104/F110</f>
        <v>7.3732718894009217E-2</v>
      </c>
      <c r="O104" s="15">
        <f>G104/G110</f>
        <v>8.0213903743315509E-2</v>
      </c>
      <c r="R104" s="5" t="s">
        <v>130</v>
      </c>
      <c r="S104" s="14">
        <f>K105</f>
        <v>0.13340683572216097</v>
      </c>
      <c r="T104" s="14">
        <f>L105</f>
        <v>0.10211267605633803</v>
      </c>
      <c r="U104" s="14">
        <f>M105</f>
        <v>0.14611872146118721</v>
      </c>
      <c r="V104" s="14">
        <f>N105</f>
        <v>0.14746543778801843</v>
      </c>
      <c r="W104" s="14">
        <f>O105</f>
        <v>0.1497326203208556</v>
      </c>
    </row>
    <row r="105" spans="1:23" x14ac:dyDescent="0.25">
      <c r="B105" s="5" t="s">
        <v>144</v>
      </c>
      <c r="C105" s="5">
        <v>121</v>
      </c>
      <c r="D105" s="5">
        <v>29</v>
      </c>
      <c r="E105" s="5">
        <v>32</v>
      </c>
      <c r="F105" s="5">
        <v>32</v>
      </c>
      <c r="G105" s="5">
        <v>28</v>
      </c>
      <c r="J105" s="5" t="str">
        <f t="shared" si="6"/>
        <v>I am undecided</v>
      </c>
      <c r="K105" s="15">
        <f>C105/C110</f>
        <v>0.13340683572216097</v>
      </c>
      <c r="L105" s="15">
        <f>D105/D110</f>
        <v>0.10211267605633803</v>
      </c>
      <c r="M105" s="15">
        <f>E105/E110</f>
        <v>0.14611872146118721</v>
      </c>
      <c r="N105" s="15">
        <f>F105/F110</f>
        <v>0.14746543778801843</v>
      </c>
      <c r="O105" s="15">
        <f>G105/G110</f>
        <v>0.1497326203208556</v>
      </c>
      <c r="R105" s="5" t="s">
        <v>175</v>
      </c>
      <c r="S105" s="14">
        <f>K106+K107</f>
        <v>0.37375964718853361</v>
      </c>
      <c r="T105" s="14">
        <f>L106+L107</f>
        <v>0.2640845070422535</v>
      </c>
      <c r="U105" s="14">
        <f>M106+M107</f>
        <v>0.40182648401826482</v>
      </c>
      <c r="V105" s="14">
        <f>N106+N107</f>
        <v>0.46543778801843316</v>
      </c>
      <c r="W105" s="14">
        <f>O106+O107</f>
        <v>0.40106951871657759</v>
      </c>
    </row>
    <row r="106" spans="1:23" x14ac:dyDescent="0.25">
      <c r="B106" s="5" t="s">
        <v>145</v>
      </c>
      <c r="C106" s="5">
        <v>113</v>
      </c>
      <c r="D106" s="5">
        <v>21</v>
      </c>
      <c r="E106" s="5">
        <v>33</v>
      </c>
      <c r="F106" s="5">
        <v>34</v>
      </c>
      <c r="G106" s="5">
        <v>25</v>
      </c>
      <c r="J106" s="5" t="str">
        <f t="shared" si="6"/>
        <v>I will likely vote for the Republican candidate</v>
      </c>
      <c r="K106" s="15">
        <f>C106/C110</f>
        <v>0.12458654906284454</v>
      </c>
      <c r="L106" s="15">
        <f>D106/D110</f>
        <v>7.3943661971830985E-2</v>
      </c>
      <c r="M106" s="15">
        <f>E106/E110</f>
        <v>0.15068493150684931</v>
      </c>
      <c r="N106" s="15">
        <f>F106/F110</f>
        <v>0.15668202764976957</v>
      </c>
      <c r="O106" s="15">
        <f>G106/G110</f>
        <v>0.13368983957219252</v>
      </c>
      <c r="R106" s="5" t="s">
        <v>176</v>
      </c>
      <c r="S106" s="14">
        <f>K108+K109</f>
        <v>3.6383682469680267E-2</v>
      </c>
      <c r="T106" s="14">
        <f>L108+L109</f>
        <v>2.8169014084507043E-2</v>
      </c>
      <c r="U106" s="14">
        <f>M108+M109</f>
        <v>3.6529680365296802E-2</v>
      </c>
      <c r="V106" s="14">
        <f>N108+N109</f>
        <v>3.6866359447004608E-2</v>
      </c>
      <c r="W106" s="14">
        <f>O108+O109</f>
        <v>4.8128342245989303E-2</v>
      </c>
    </row>
    <row r="107" spans="1:23" x14ac:dyDescent="0.25">
      <c r="B107" s="5" t="s">
        <v>146</v>
      </c>
      <c r="C107" s="5">
        <v>226</v>
      </c>
      <c r="D107" s="5">
        <v>54</v>
      </c>
      <c r="E107" s="5">
        <v>55</v>
      </c>
      <c r="F107" s="5">
        <v>67</v>
      </c>
      <c r="G107" s="5">
        <v>50</v>
      </c>
      <c r="J107" s="5" t="str">
        <f t="shared" si="6"/>
        <v>I will definitely vote for the Republican candidate</v>
      </c>
      <c r="K107" s="15">
        <f>C107/C110</f>
        <v>0.24917309812568908</v>
      </c>
      <c r="L107" s="15">
        <f>D107/D110</f>
        <v>0.19014084507042253</v>
      </c>
      <c r="M107" s="15">
        <f>E107/E110</f>
        <v>0.25114155251141551</v>
      </c>
      <c r="N107" s="15">
        <f>F107/F110</f>
        <v>0.30875576036866359</v>
      </c>
      <c r="O107" s="15">
        <f>G107/G110</f>
        <v>0.26737967914438504</v>
      </c>
    </row>
    <row r="108" spans="1:23" x14ac:dyDescent="0.25">
      <c r="B108" s="5" t="s">
        <v>147</v>
      </c>
      <c r="C108" s="5">
        <v>6</v>
      </c>
      <c r="D108" s="5">
        <v>2</v>
      </c>
      <c r="E108" s="5">
        <v>0</v>
      </c>
      <c r="F108" s="5">
        <v>0</v>
      </c>
      <c r="G108" s="5">
        <v>4</v>
      </c>
      <c r="J108" s="5" t="str">
        <f t="shared" si="6"/>
        <v>I would vote for another candidate</v>
      </c>
      <c r="K108" s="15">
        <f>C108/C110</f>
        <v>6.615214994487321E-3</v>
      </c>
      <c r="L108" s="15">
        <f>D108/D110</f>
        <v>7.0422535211267607E-3</v>
      </c>
      <c r="M108" s="15">
        <f>E108/E110</f>
        <v>0</v>
      </c>
      <c r="N108" s="15">
        <f>F108/F110</f>
        <v>0</v>
      </c>
      <c r="O108" s="15">
        <f>G108/G110</f>
        <v>2.1390374331550801E-2</v>
      </c>
    </row>
    <row r="109" spans="1:23" x14ac:dyDescent="0.25">
      <c r="B109" s="5" t="s">
        <v>148</v>
      </c>
      <c r="C109" s="5">
        <v>27</v>
      </c>
      <c r="D109" s="5">
        <v>6</v>
      </c>
      <c r="E109" s="5">
        <v>8</v>
      </c>
      <c r="F109" s="5">
        <v>8</v>
      </c>
      <c r="G109" s="5">
        <v>5</v>
      </c>
      <c r="J109" s="5" t="str">
        <f t="shared" si="6"/>
        <v>I would not vote in this race</v>
      </c>
      <c r="K109" s="15">
        <f>C109/C110</f>
        <v>2.9768467475192944E-2</v>
      </c>
      <c r="L109" s="15">
        <f>D109/D110</f>
        <v>2.1126760563380281E-2</v>
      </c>
      <c r="M109" s="15">
        <f>E109/E110</f>
        <v>3.6529680365296802E-2</v>
      </c>
      <c r="N109" s="15">
        <f>F109/F110</f>
        <v>3.6866359447004608E-2</v>
      </c>
      <c r="O109" s="15">
        <f>G109/G110</f>
        <v>2.6737967914438502E-2</v>
      </c>
    </row>
    <row r="110" spans="1:23" x14ac:dyDescent="0.25">
      <c r="A110" s="5" t="s">
        <v>3</v>
      </c>
      <c r="C110" s="5">
        <v>907</v>
      </c>
      <c r="D110" s="5">
        <v>284</v>
      </c>
      <c r="E110" s="5">
        <v>219</v>
      </c>
      <c r="F110" s="5">
        <v>217</v>
      </c>
      <c r="G110" s="5">
        <v>187</v>
      </c>
    </row>
    <row r="115" spans="1:23" x14ac:dyDescent="0.25">
      <c r="A115" s="5" t="s">
        <v>155</v>
      </c>
    </row>
    <row r="116" spans="1:23" x14ac:dyDescent="0.25">
      <c r="A116" s="5" t="s">
        <v>1</v>
      </c>
    </row>
    <row r="117" spans="1:23" x14ac:dyDescent="0.25">
      <c r="C117" s="5" t="s">
        <v>3</v>
      </c>
      <c r="D117" s="5" t="s">
        <v>46</v>
      </c>
    </row>
    <row r="118" spans="1:23" s="9" customFormat="1" ht="60" x14ac:dyDescent="0.25">
      <c r="C118" s="9" t="s">
        <v>53</v>
      </c>
      <c r="D118" s="9" t="s">
        <v>47</v>
      </c>
      <c r="E118" s="9" t="s">
        <v>48</v>
      </c>
      <c r="F118" s="9" t="s">
        <v>49</v>
      </c>
      <c r="G118" s="9" t="s">
        <v>50</v>
      </c>
      <c r="K118" s="9" t="str">
        <f>C118</f>
        <v>North Carolina</v>
      </c>
      <c r="L118" s="9" t="str">
        <f>D118</f>
        <v>Voted for Donald Trump in 2024</v>
      </c>
      <c r="M118" s="9" t="str">
        <f>E118</f>
        <v>Voted for Kamala Harris in 2024</v>
      </c>
      <c r="N118" s="9" t="str">
        <f>F118</f>
        <v>Voted third party in 2024</v>
      </c>
      <c r="O118" s="9" t="str">
        <f>G118</f>
        <v>Didn't vote in 2024</v>
      </c>
      <c r="S118" s="9" t="str">
        <f>K118</f>
        <v>North Carolina</v>
      </c>
      <c r="T118" s="9" t="str">
        <f>L118</f>
        <v>Voted for Donald Trump in 2024</v>
      </c>
      <c r="U118" s="9" t="str">
        <f>M118</f>
        <v>Voted for Kamala Harris in 2024</v>
      </c>
      <c r="V118" s="9" t="str">
        <f>N118</f>
        <v>Voted third party in 2024</v>
      </c>
      <c r="W118" s="9" t="str">
        <f>O118</f>
        <v>Didn't vote in 2024</v>
      </c>
    </row>
    <row r="119" spans="1:23" x14ac:dyDescent="0.25">
      <c r="A119" s="5" t="s">
        <v>141</v>
      </c>
      <c r="B119" s="5" t="s">
        <v>142</v>
      </c>
      <c r="C119" s="5">
        <v>306</v>
      </c>
      <c r="D119" s="5">
        <v>14</v>
      </c>
      <c r="E119" s="5">
        <v>251</v>
      </c>
      <c r="F119" s="5">
        <v>0</v>
      </c>
      <c r="G119" s="5">
        <v>41</v>
      </c>
      <c r="J119" s="5" t="str">
        <f t="shared" ref="J119:J125" si="7">B119</f>
        <v>I will definitely vote for the Democratic candidate</v>
      </c>
      <c r="K119" s="15">
        <f>C119/C126</f>
        <v>0.33812154696132596</v>
      </c>
      <c r="L119" s="15">
        <f>D119/D126</f>
        <v>3.8356164383561646E-2</v>
      </c>
      <c r="M119" s="15">
        <f>E119/E126</f>
        <v>0.70903954802259883</v>
      </c>
      <c r="N119" s="15">
        <f>F119/F126</f>
        <v>0</v>
      </c>
      <c r="O119" s="15">
        <f>G119/G126</f>
        <v>0.22905027932960895</v>
      </c>
      <c r="R119" s="5" t="s">
        <v>174</v>
      </c>
      <c r="S119" s="14">
        <f>K119+K120</f>
        <v>0.45745856353591158</v>
      </c>
      <c r="T119" s="14">
        <f>L119+L120</f>
        <v>7.6712328767123292E-2</v>
      </c>
      <c r="U119" s="14">
        <f>M119+M120</f>
        <v>0.86440677966101687</v>
      </c>
      <c r="V119" s="14">
        <f>N119+N120</f>
        <v>0.2857142857142857</v>
      </c>
      <c r="W119" s="14">
        <f>O119+O120</f>
        <v>0.43575418994413406</v>
      </c>
    </row>
    <row r="120" spans="1:23" x14ac:dyDescent="0.25">
      <c r="B120" s="5" t="s">
        <v>143</v>
      </c>
      <c r="C120" s="5">
        <v>108</v>
      </c>
      <c r="D120" s="5">
        <v>14</v>
      </c>
      <c r="E120" s="5">
        <v>55</v>
      </c>
      <c r="F120" s="5">
        <v>2</v>
      </c>
      <c r="G120" s="5">
        <v>37</v>
      </c>
      <c r="J120" s="5" t="str">
        <f t="shared" si="7"/>
        <v>I will likely vote for the Democratic candidate</v>
      </c>
      <c r="K120" s="15">
        <f>C120/C126</f>
        <v>0.11933701657458563</v>
      </c>
      <c r="L120" s="15">
        <f>D120/D126</f>
        <v>3.8356164383561646E-2</v>
      </c>
      <c r="M120" s="15">
        <f>E120/E126</f>
        <v>0.15536723163841809</v>
      </c>
      <c r="N120" s="15">
        <f>F120/F126</f>
        <v>0.2857142857142857</v>
      </c>
      <c r="O120" s="15">
        <f>G120/G126</f>
        <v>0.20670391061452514</v>
      </c>
      <c r="R120" s="5" t="s">
        <v>130</v>
      </c>
      <c r="S120" s="14">
        <f>K121</f>
        <v>0.13259668508287292</v>
      </c>
      <c r="T120" s="14">
        <f>L121</f>
        <v>0.10684931506849316</v>
      </c>
      <c r="U120" s="14">
        <f>M121</f>
        <v>0.10451977401129943</v>
      </c>
      <c r="V120" s="14">
        <f>N121</f>
        <v>0.5714285714285714</v>
      </c>
      <c r="W120" s="14">
        <f>O121</f>
        <v>0.22346368715083798</v>
      </c>
    </row>
    <row r="121" spans="1:23" x14ac:dyDescent="0.25">
      <c r="B121" s="5" t="s">
        <v>144</v>
      </c>
      <c r="C121" s="5">
        <v>120</v>
      </c>
      <c r="D121" s="5">
        <v>39</v>
      </c>
      <c r="E121" s="5">
        <v>37</v>
      </c>
      <c r="F121" s="5">
        <v>4</v>
      </c>
      <c r="G121" s="5">
        <v>40</v>
      </c>
      <c r="J121" s="5" t="str">
        <f t="shared" si="7"/>
        <v>I am undecided</v>
      </c>
      <c r="K121" s="15">
        <f>C121/C126</f>
        <v>0.13259668508287292</v>
      </c>
      <c r="L121" s="15">
        <f>D121/D126</f>
        <v>0.10684931506849316</v>
      </c>
      <c r="M121" s="15">
        <f>E121/E126</f>
        <v>0.10451977401129943</v>
      </c>
      <c r="N121" s="15">
        <f>F121/F126</f>
        <v>0.5714285714285714</v>
      </c>
      <c r="O121" s="15">
        <f>G121/G126</f>
        <v>0.22346368715083798</v>
      </c>
      <c r="R121" s="5" t="s">
        <v>175</v>
      </c>
      <c r="S121" s="14">
        <f>K122+K123</f>
        <v>0.37348066298342542</v>
      </c>
      <c r="T121" s="14">
        <f>L122+L123</f>
        <v>0.79178082191780819</v>
      </c>
      <c r="U121" s="14">
        <f>M122+M123</f>
        <v>2.5423728813559324E-2</v>
      </c>
      <c r="V121" s="14">
        <f>N122+N123</f>
        <v>0.14285714285714285</v>
      </c>
      <c r="W121" s="14">
        <f>O122+O123</f>
        <v>0.21787709497206703</v>
      </c>
    </row>
    <row r="122" spans="1:23" x14ac:dyDescent="0.25">
      <c r="B122" s="5" t="s">
        <v>145</v>
      </c>
      <c r="C122" s="5">
        <v>113</v>
      </c>
      <c r="D122" s="5">
        <v>89</v>
      </c>
      <c r="E122" s="5">
        <v>5</v>
      </c>
      <c r="F122" s="5">
        <v>1</v>
      </c>
      <c r="G122" s="5">
        <v>18</v>
      </c>
      <c r="J122" s="5" t="str">
        <f t="shared" si="7"/>
        <v>I will likely vote for the Republican candidate</v>
      </c>
      <c r="K122" s="15">
        <f>C122/C126</f>
        <v>0.12486187845303867</v>
      </c>
      <c r="L122" s="15">
        <f>D122/D126</f>
        <v>0.24383561643835616</v>
      </c>
      <c r="M122" s="15">
        <f>E122/E126</f>
        <v>1.4124293785310734E-2</v>
      </c>
      <c r="N122" s="15">
        <f>F122/F126</f>
        <v>0.14285714285714285</v>
      </c>
      <c r="O122" s="15">
        <f>G122/G126</f>
        <v>0.1005586592178771</v>
      </c>
      <c r="R122" s="5" t="s">
        <v>176</v>
      </c>
      <c r="S122" s="14">
        <f>K124+K125</f>
        <v>3.6464088397790057E-2</v>
      </c>
      <c r="T122" s="14">
        <f>L124+L125</f>
        <v>2.4657534246575342E-2</v>
      </c>
      <c r="U122" s="14">
        <f>M124+M125</f>
        <v>5.6497175141242938E-3</v>
      </c>
      <c r="V122" s="14">
        <f>N124+N125</f>
        <v>0</v>
      </c>
      <c r="W122" s="14">
        <f>O124+O125</f>
        <v>0.1229050279329609</v>
      </c>
    </row>
    <row r="123" spans="1:23" x14ac:dyDescent="0.25">
      <c r="B123" s="5" t="s">
        <v>146</v>
      </c>
      <c r="C123" s="5">
        <v>225</v>
      </c>
      <c r="D123" s="5">
        <v>200</v>
      </c>
      <c r="E123" s="5">
        <v>4</v>
      </c>
      <c r="F123" s="5">
        <v>0</v>
      </c>
      <c r="G123" s="5">
        <v>21</v>
      </c>
      <c r="J123" s="5" t="str">
        <f t="shared" si="7"/>
        <v>I will definitely vote for the Republican candidate</v>
      </c>
      <c r="K123" s="15">
        <f>C123/C126</f>
        <v>0.24861878453038674</v>
      </c>
      <c r="L123" s="15">
        <f>D123/D126</f>
        <v>0.54794520547945202</v>
      </c>
      <c r="M123" s="15">
        <f>E123/E126</f>
        <v>1.1299435028248588E-2</v>
      </c>
      <c r="N123" s="15">
        <f>F123/F126</f>
        <v>0</v>
      </c>
      <c r="O123" s="15">
        <f>G123/G126</f>
        <v>0.11731843575418995</v>
      </c>
    </row>
    <row r="124" spans="1:23" x14ac:dyDescent="0.25">
      <c r="B124" s="5" t="s">
        <v>147</v>
      </c>
      <c r="C124" s="5">
        <v>6</v>
      </c>
      <c r="D124" s="5">
        <v>1</v>
      </c>
      <c r="E124" s="5">
        <v>1</v>
      </c>
      <c r="F124" s="5">
        <v>0</v>
      </c>
      <c r="G124" s="5">
        <v>4</v>
      </c>
      <c r="J124" s="5" t="str">
        <f t="shared" si="7"/>
        <v>I would vote for another candidate</v>
      </c>
      <c r="K124" s="15">
        <f>C124/C126</f>
        <v>6.6298342541436465E-3</v>
      </c>
      <c r="L124" s="15">
        <f>D124/D126</f>
        <v>2.7397260273972603E-3</v>
      </c>
      <c r="M124" s="15">
        <f>E124/E126</f>
        <v>2.8248587570621469E-3</v>
      </c>
      <c r="N124" s="15">
        <f>F124/F126</f>
        <v>0</v>
      </c>
      <c r="O124" s="15">
        <f>G124/G126</f>
        <v>2.23463687150838E-2</v>
      </c>
    </row>
    <row r="125" spans="1:23" x14ac:dyDescent="0.25">
      <c r="B125" s="5" t="s">
        <v>148</v>
      </c>
      <c r="C125" s="5">
        <v>27</v>
      </c>
      <c r="D125" s="5">
        <v>8</v>
      </c>
      <c r="E125" s="5">
        <v>1</v>
      </c>
      <c r="F125" s="5">
        <v>0</v>
      </c>
      <c r="G125" s="5">
        <v>18</v>
      </c>
      <c r="J125" s="5" t="str">
        <f t="shared" si="7"/>
        <v>I would not vote in this race</v>
      </c>
      <c r="K125" s="15">
        <f>C125/C126</f>
        <v>2.9834254143646408E-2</v>
      </c>
      <c r="L125" s="15">
        <f>D125/D126</f>
        <v>2.1917808219178082E-2</v>
      </c>
      <c r="M125" s="15">
        <f>E125/E126</f>
        <v>2.8248587570621469E-3</v>
      </c>
      <c r="N125" s="15">
        <f>F125/F126</f>
        <v>0</v>
      </c>
      <c r="O125" s="15">
        <f>G125/G126</f>
        <v>0.1005586592178771</v>
      </c>
    </row>
    <row r="126" spans="1:23" x14ac:dyDescent="0.25">
      <c r="A126" s="5" t="s">
        <v>3</v>
      </c>
      <c r="C126" s="5">
        <v>905</v>
      </c>
      <c r="D126" s="5">
        <v>365</v>
      </c>
      <c r="E126" s="5">
        <v>354</v>
      </c>
      <c r="F126" s="5">
        <v>7</v>
      </c>
      <c r="G126" s="5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9562-B237-7C40-9E5B-B4232FB298B9}">
  <dimension ref="A1:O54"/>
  <sheetViews>
    <sheetView workbookViewId="0">
      <selection activeCell="J23" sqref="J23"/>
    </sheetView>
  </sheetViews>
  <sheetFormatPr baseColWidth="10" defaultRowHeight="19" x14ac:dyDescent="0.25"/>
  <cols>
    <col min="1" max="1" width="19.5" style="5" customWidth="1"/>
    <col min="2" max="2" width="35.83203125" style="5" customWidth="1"/>
    <col min="3" max="7" width="15.1640625" style="5" customWidth="1"/>
    <col min="8" max="9" width="10.83203125" style="5"/>
    <col min="10" max="10" width="35.83203125" style="5" customWidth="1"/>
    <col min="11" max="15" width="15.5" style="5" customWidth="1"/>
    <col min="16" max="16384" width="10.83203125" style="5"/>
  </cols>
  <sheetData>
    <row r="1" spans="1:2" x14ac:dyDescent="0.25">
      <c r="A1" s="5" t="s">
        <v>283</v>
      </c>
      <c r="B1" s="4" t="s">
        <v>284</v>
      </c>
    </row>
    <row r="2" spans="1:2" x14ac:dyDescent="0.25">
      <c r="B2" s="4"/>
    </row>
    <row r="3" spans="1:2" x14ac:dyDescent="0.25">
      <c r="B3" s="4"/>
    </row>
    <row r="4" spans="1:2" x14ac:dyDescent="0.25">
      <c r="B4" s="4"/>
    </row>
    <row r="5" spans="1:2" x14ac:dyDescent="0.25">
      <c r="B5" s="4"/>
    </row>
    <row r="6" spans="1:2" x14ac:dyDescent="0.25">
      <c r="B6" s="4"/>
    </row>
    <row r="7" spans="1:2" x14ac:dyDescent="0.25">
      <c r="B7" s="4"/>
    </row>
    <row r="8" spans="1:2" x14ac:dyDescent="0.25">
      <c r="B8" s="4"/>
    </row>
    <row r="9" spans="1:2" x14ac:dyDescent="0.25">
      <c r="B9" s="4"/>
    </row>
    <row r="10" spans="1:2" x14ac:dyDescent="0.25">
      <c r="B10" s="4"/>
    </row>
    <row r="11" spans="1:2" x14ac:dyDescent="0.25">
      <c r="B11" s="4"/>
    </row>
    <row r="12" spans="1:2" x14ac:dyDescent="0.25">
      <c r="B12" s="4"/>
    </row>
    <row r="13" spans="1:2" x14ac:dyDescent="0.25">
      <c r="B13" s="4"/>
    </row>
    <row r="14" spans="1:2" x14ac:dyDescent="0.25">
      <c r="B14" s="4"/>
    </row>
    <row r="15" spans="1:2" x14ac:dyDescent="0.25">
      <c r="B15" s="4"/>
    </row>
    <row r="16" spans="1:2" x14ac:dyDescent="0.25">
      <c r="B16" s="4"/>
    </row>
    <row r="17" spans="1:2" x14ac:dyDescent="0.25">
      <c r="B17" s="4"/>
    </row>
    <row r="18" spans="1:2" x14ac:dyDescent="0.25">
      <c r="B18" s="4"/>
    </row>
    <row r="19" spans="1:2" x14ac:dyDescent="0.25">
      <c r="B19" s="4"/>
    </row>
    <row r="20" spans="1:2" x14ac:dyDescent="0.25">
      <c r="B20" s="4"/>
    </row>
    <row r="21" spans="1:2" x14ac:dyDescent="0.25">
      <c r="B21" s="4"/>
    </row>
    <row r="22" spans="1:2" x14ac:dyDescent="0.25">
      <c r="B22" s="4"/>
    </row>
    <row r="23" spans="1:2" x14ac:dyDescent="0.25">
      <c r="B23" s="4"/>
    </row>
    <row r="24" spans="1:2" x14ac:dyDescent="0.25">
      <c r="B24" s="4"/>
    </row>
    <row r="25" spans="1:2" x14ac:dyDescent="0.25">
      <c r="B25" s="4"/>
    </row>
    <row r="26" spans="1:2" x14ac:dyDescent="0.25">
      <c r="B26" s="4"/>
    </row>
    <row r="27" spans="1:2" x14ac:dyDescent="0.25">
      <c r="B27" s="4"/>
    </row>
    <row r="28" spans="1:2" x14ac:dyDescent="0.25">
      <c r="B28" s="4"/>
    </row>
    <row r="29" spans="1:2" x14ac:dyDescent="0.25">
      <c r="B29" s="4"/>
    </row>
    <row r="30" spans="1:2" x14ac:dyDescent="0.25">
      <c r="B30" s="4"/>
    </row>
    <row r="32" spans="1:2" x14ac:dyDescent="0.25">
      <c r="A32" s="5" t="s">
        <v>193</v>
      </c>
    </row>
    <row r="33" spans="1:15" x14ac:dyDescent="0.25">
      <c r="A33" s="5" t="s">
        <v>1</v>
      </c>
    </row>
    <row r="34" spans="1:15" x14ac:dyDescent="0.25">
      <c r="C34" s="5" t="s">
        <v>3</v>
      </c>
      <c r="D34" s="5" t="s">
        <v>194</v>
      </c>
    </row>
    <row r="35" spans="1:15" s="9" customFormat="1" ht="140" x14ac:dyDescent="0.25">
      <c r="C35" s="9" t="s">
        <v>198</v>
      </c>
      <c r="D35" s="9" t="s">
        <v>231</v>
      </c>
      <c r="E35" s="9" t="s">
        <v>232</v>
      </c>
      <c r="F35" s="9" t="s">
        <v>233</v>
      </c>
      <c r="G35" s="9" t="s">
        <v>234</v>
      </c>
      <c r="K35" s="9" t="str">
        <f>C35</f>
        <v>Overall US House Vote Intentions</v>
      </c>
      <c r="L35" s="9" t="str">
        <f>D35</f>
        <v>Approves of both parties in Congress</v>
      </c>
      <c r="M35" s="9" t="str">
        <f>E35</f>
        <v>Approves of Democratic Party but disapproves of Republican Party in Congress</v>
      </c>
      <c r="N35" s="9" t="str">
        <f>F35</f>
        <v>Approves of Republican Party but disapproves of Democratic Party in Congress</v>
      </c>
      <c r="O35" s="9" t="str">
        <f>G35</f>
        <v>Disapproves of both parties in Congress</v>
      </c>
    </row>
    <row r="36" spans="1:15" x14ac:dyDescent="0.25">
      <c r="A36" s="5" t="s">
        <v>195</v>
      </c>
      <c r="B36" s="5" t="s">
        <v>196</v>
      </c>
      <c r="C36" s="5">
        <v>392</v>
      </c>
      <c r="D36" s="5">
        <v>52</v>
      </c>
      <c r="E36" s="5">
        <v>225</v>
      </c>
      <c r="F36" s="5">
        <v>3</v>
      </c>
      <c r="G36" s="5">
        <v>112</v>
      </c>
      <c r="J36" s="5" t="s">
        <v>196</v>
      </c>
      <c r="K36" s="15">
        <f>C36/C39</f>
        <v>0.48756218905472637</v>
      </c>
      <c r="L36" s="15">
        <f>D36/D39</f>
        <v>0.47706422018348627</v>
      </c>
      <c r="M36" s="15">
        <f>E36/E39</f>
        <v>0.94936708860759489</v>
      </c>
      <c r="N36" s="15">
        <f>F36/F39</f>
        <v>1.3333333333333334E-2</v>
      </c>
      <c r="O36" s="15">
        <f>G36/G39</f>
        <v>0.48068669527896996</v>
      </c>
    </row>
    <row r="37" spans="1:15" x14ac:dyDescent="0.25">
      <c r="B37" s="5" t="s">
        <v>130</v>
      </c>
      <c r="C37" s="5">
        <v>83</v>
      </c>
      <c r="D37" s="5">
        <v>13</v>
      </c>
      <c r="E37" s="5">
        <v>8</v>
      </c>
      <c r="F37" s="5">
        <v>11</v>
      </c>
      <c r="G37" s="5">
        <v>51</v>
      </c>
      <c r="J37" s="5" t="s">
        <v>130</v>
      </c>
      <c r="K37" s="15">
        <f>C37/C39</f>
        <v>0.10323383084577115</v>
      </c>
      <c r="L37" s="15">
        <f>D37/D39</f>
        <v>0.11926605504587157</v>
      </c>
      <c r="M37" s="15">
        <f>E37/E39</f>
        <v>3.3755274261603373E-2</v>
      </c>
      <c r="N37" s="15">
        <f>F37/F39</f>
        <v>4.8888888888888891E-2</v>
      </c>
      <c r="O37" s="15">
        <f>G37/G39</f>
        <v>0.21888412017167383</v>
      </c>
    </row>
    <row r="38" spans="1:15" x14ac:dyDescent="0.25">
      <c r="B38" s="5" t="s">
        <v>197</v>
      </c>
      <c r="C38" s="5">
        <v>329</v>
      </c>
      <c r="D38" s="5">
        <v>44</v>
      </c>
      <c r="E38" s="5">
        <v>4</v>
      </c>
      <c r="F38" s="5">
        <v>211</v>
      </c>
      <c r="G38" s="5">
        <v>70</v>
      </c>
      <c r="J38" s="5" t="s">
        <v>197</v>
      </c>
      <c r="K38" s="15">
        <f>C38/C39</f>
        <v>0.40920398009950248</v>
      </c>
      <c r="L38" s="15">
        <f>D38/D39</f>
        <v>0.40366972477064222</v>
      </c>
      <c r="M38" s="15">
        <f>E38/E39</f>
        <v>1.6877637130801686E-2</v>
      </c>
      <c r="N38" s="15">
        <f>F38/F39</f>
        <v>0.93777777777777782</v>
      </c>
      <c r="O38" s="15">
        <f>G38/G39</f>
        <v>0.30042918454935624</v>
      </c>
    </row>
    <row r="39" spans="1:15" x14ac:dyDescent="0.25">
      <c r="A39" s="5" t="s">
        <v>3</v>
      </c>
      <c r="C39" s="5">
        <v>804</v>
      </c>
      <c r="D39" s="5">
        <v>109</v>
      </c>
      <c r="E39" s="5">
        <v>237</v>
      </c>
      <c r="F39" s="5">
        <v>225</v>
      </c>
      <c r="G39" s="5">
        <v>233</v>
      </c>
    </row>
    <row r="47" spans="1:15" x14ac:dyDescent="0.25">
      <c r="A47" s="5" t="s">
        <v>242</v>
      </c>
    </row>
    <row r="48" spans="1:15" x14ac:dyDescent="0.25">
      <c r="A48" s="5" t="s">
        <v>1</v>
      </c>
    </row>
    <row r="49" spans="1:7" x14ac:dyDescent="0.25">
      <c r="C49" s="5" t="s">
        <v>230</v>
      </c>
      <c r="G49" s="5" t="s">
        <v>3</v>
      </c>
    </row>
    <row r="50" spans="1:7" s="9" customFormat="1" ht="140" x14ac:dyDescent="0.25">
      <c r="C50" s="9" t="s">
        <v>231</v>
      </c>
      <c r="D50" s="9" t="s">
        <v>232</v>
      </c>
      <c r="E50" s="9" t="s">
        <v>233</v>
      </c>
      <c r="F50" s="9" t="s">
        <v>234</v>
      </c>
    </row>
    <row r="51" spans="1:7" x14ac:dyDescent="0.25">
      <c r="A51" s="5" t="s">
        <v>195</v>
      </c>
      <c r="B51" s="5" t="s">
        <v>196</v>
      </c>
      <c r="C51" s="5">
        <v>52</v>
      </c>
      <c r="D51" s="5">
        <v>225</v>
      </c>
      <c r="E51" s="5">
        <v>3</v>
      </c>
      <c r="F51" s="5">
        <v>112</v>
      </c>
      <c r="G51" s="5">
        <v>392</v>
      </c>
    </row>
    <row r="52" spans="1:7" x14ac:dyDescent="0.25">
      <c r="B52" s="5" t="s">
        <v>130</v>
      </c>
      <c r="C52" s="5">
        <v>13</v>
      </c>
      <c r="D52" s="5">
        <v>8</v>
      </c>
      <c r="E52" s="5">
        <v>11</v>
      </c>
      <c r="F52" s="5">
        <v>51</v>
      </c>
      <c r="G52" s="5">
        <v>83</v>
      </c>
    </row>
    <row r="53" spans="1:7" x14ac:dyDescent="0.25">
      <c r="B53" s="5" t="s">
        <v>197</v>
      </c>
      <c r="C53" s="5">
        <v>44</v>
      </c>
      <c r="D53" s="5">
        <v>4</v>
      </c>
      <c r="E53" s="5">
        <v>211</v>
      </c>
      <c r="F53" s="5">
        <v>70</v>
      </c>
      <c r="G53" s="5">
        <v>329</v>
      </c>
    </row>
    <row r="54" spans="1:7" x14ac:dyDescent="0.25">
      <c r="A54" s="5" t="s">
        <v>3</v>
      </c>
      <c r="C54" s="5">
        <v>109</v>
      </c>
      <c r="D54" s="5">
        <v>237</v>
      </c>
      <c r="E54" s="5">
        <v>225</v>
      </c>
      <c r="F54" s="5">
        <v>233</v>
      </c>
      <c r="G54" s="5">
        <v>804</v>
      </c>
    </row>
  </sheetData>
  <hyperlinks>
    <hyperlink ref="B1" r:id="rId1" xr:uid="{46C62DC3-618B-EE42-921D-7BA5E519C8EE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365D-A120-374E-9773-3DE4689DB685}">
  <dimension ref="A1:W126"/>
  <sheetViews>
    <sheetView workbookViewId="0">
      <selection activeCell="A2" sqref="A2"/>
    </sheetView>
  </sheetViews>
  <sheetFormatPr baseColWidth="10" defaultRowHeight="19" x14ac:dyDescent="0.25"/>
  <cols>
    <col min="1" max="1" width="10.83203125" style="5"/>
    <col min="2" max="2" width="53.33203125" style="5" customWidth="1"/>
    <col min="3" max="3" width="10.83203125" style="5"/>
    <col min="4" max="7" width="14.6640625" style="5" customWidth="1"/>
    <col min="8" max="9" width="10.83203125" style="5"/>
    <col min="10" max="10" width="49.6640625" style="5" customWidth="1"/>
    <col min="11" max="11" width="10.83203125" style="5"/>
    <col min="12" max="15" width="14.6640625" style="5" customWidth="1"/>
    <col min="16" max="17" width="10.83203125" style="5"/>
    <col min="18" max="18" width="33.5" style="5" customWidth="1"/>
    <col min="19" max="19" width="10.83203125" style="5"/>
    <col min="20" max="23" width="14.6640625" style="5" customWidth="1"/>
    <col min="24" max="16384" width="10.83203125" style="5"/>
  </cols>
  <sheetData>
    <row r="1" spans="1:23" x14ac:dyDescent="0.25">
      <c r="A1" s="6" t="s">
        <v>279</v>
      </c>
    </row>
    <row r="3" spans="1:23" x14ac:dyDescent="0.25">
      <c r="A3" s="5" t="s">
        <v>156</v>
      </c>
    </row>
    <row r="4" spans="1:23" x14ac:dyDescent="0.25">
      <c r="A4" s="5" t="s">
        <v>1</v>
      </c>
    </row>
    <row r="5" spans="1:23" x14ac:dyDescent="0.25">
      <c r="C5" s="5" t="s">
        <v>3</v>
      </c>
      <c r="D5" s="5" t="s">
        <v>2</v>
      </c>
    </row>
    <row r="6" spans="1:23" s="9" customFormat="1" ht="60" x14ac:dyDescent="0.25">
      <c r="C6" s="9" t="s">
        <v>53</v>
      </c>
      <c r="D6" s="9" t="s">
        <v>4</v>
      </c>
      <c r="E6" s="9" t="s">
        <v>5</v>
      </c>
      <c r="F6" s="9" t="s">
        <v>6</v>
      </c>
      <c r="G6" s="9" t="s">
        <v>7</v>
      </c>
      <c r="K6" s="9" t="str">
        <f>C6</f>
        <v>North Carolina</v>
      </c>
      <c r="L6" s="9" t="str">
        <f>D6</f>
        <v>Democratic Self-Identification</v>
      </c>
      <c r="M6" s="9" t="str">
        <f>E6</f>
        <v>Independent Self-Identification</v>
      </c>
      <c r="N6" s="9" t="str">
        <f>F6</f>
        <v>Republican Self-Identification</v>
      </c>
      <c r="O6" s="9" t="str">
        <f>G6</f>
        <v>Other/Not Sure</v>
      </c>
      <c r="S6" s="9" t="str">
        <f>K6</f>
        <v>North Carolina</v>
      </c>
      <c r="T6" s="9" t="str">
        <f>L6</f>
        <v>Democratic Self-Identification</v>
      </c>
      <c r="U6" s="9" t="str">
        <f>M6</f>
        <v>Independent Self-Identification</v>
      </c>
      <c r="V6" s="9" t="str">
        <f>N6</f>
        <v>Republican Self-Identification</v>
      </c>
      <c r="W6" s="9" t="str">
        <f>O6</f>
        <v>Other/Not Sure</v>
      </c>
    </row>
    <row r="7" spans="1:23" x14ac:dyDescent="0.25">
      <c r="A7" s="5" t="s">
        <v>157</v>
      </c>
      <c r="B7" s="5" t="s">
        <v>142</v>
      </c>
      <c r="C7" s="5">
        <v>305</v>
      </c>
      <c r="D7" s="5">
        <v>219</v>
      </c>
      <c r="E7" s="5">
        <v>76</v>
      </c>
      <c r="F7" s="5">
        <v>3</v>
      </c>
      <c r="G7" s="5">
        <v>7</v>
      </c>
      <c r="J7" s="5" t="str">
        <f t="shared" ref="J7:J13" si="0">B7</f>
        <v>I will definitely vote for the Democratic candidate</v>
      </c>
      <c r="K7" s="15">
        <f>C7/C14</f>
        <v>0.33738938053097345</v>
      </c>
      <c r="L7" s="15">
        <f>D7/D14</f>
        <v>0.72039473684210531</v>
      </c>
      <c r="M7" s="15">
        <f>E7/E14</f>
        <v>0.27941176470588236</v>
      </c>
      <c r="N7" s="15">
        <f>F7/F14</f>
        <v>1.0344827586206896E-2</v>
      </c>
      <c r="O7" s="15">
        <f>G7/G14</f>
        <v>0.18421052631578946</v>
      </c>
      <c r="R7" s="5" t="s">
        <v>174</v>
      </c>
      <c r="S7" s="14">
        <f>K7+K8</f>
        <v>0.43805309734513276</v>
      </c>
      <c r="T7" s="14">
        <f>L7+L8</f>
        <v>0.86184210526315796</v>
      </c>
      <c r="U7" s="14">
        <f>M7+M8</f>
        <v>0.42279411764705882</v>
      </c>
      <c r="V7" s="14">
        <f>N7+N8</f>
        <v>3.4482758620689655E-2</v>
      </c>
      <c r="W7" s="14">
        <f>O7+O8</f>
        <v>0.23684210526315788</v>
      </c>
    </row>
    <row r="8" spans="1:23" x14ac:dyDescent="0.25">
      <c r="B8" s="5" t="s">
        <v>143</v>
      </c>
      <c r="C8" s="5">
        <v>91</v>
      </c>
      <c r="D8" s="5">
        <v>43</v>
      </c>
      <c r="E8" s="5">
        <v>39</v>
      </c>
      <c r="F8" s="5">
        <v>7</v>
      </c>
      <c r="G8" s="5">
        <v>2</v>
      </c>
      <c r="J8" s="5" t="str">
        <f t="shared" si="0"/>
        <v>I will likely vote for the Democratic candidate</v>
      </c>
      <c r="K8" s="15">
        <f>C8/C14</f>
        <v>0.1006637168141593</v>
      </c>
      <c r="L8" s="15">
        <f>D8/D14</f>
        <v>0.14144736842105263</v>
      </c>
      <c r="M8" s="15">
        <f>E8/E14</f>
        <v>0.14338235294117646</v>
      </c>
      <c r="N8" s="15">
        <f>F8/F14</f>
        <v>2.4137931034482758E-2</v>
      </c>
      <c r="O8" s="15">
        <f>G8/G14</f>
        <v>5.2631578947368418E-2</v>
      </c>
      <c r="R8" s="5" t="s">
        <v>130</v>
      </c>
      <c r="S8" s="14">
        <f>K9</f>
        <v>0.14823008849557523</v>
      </c>
      <c r="T8" s="14">
        <f>L9</f>
        <v>5.2631578947368418E-2</v>
      </c>
      <c r="U8" s="14">
        <f>M9</f>
        <v>0.28308823529411764</v>
      </c>
      <c r="V8" s="14">
        <f>N9</f>
        <v>9.6551724137931033E-2</v>
      </c>
      <c r="W8" s="14">
        <f>O9</f>
        <v>0.34210526315789475</v>
      </c>
    </row>
    <row r="9" spans="1:23" x14ac:dyDescent="0.25">
      <c r="B9" s="5" t="s">
        <v>144</v>
      </c>
      <c r="C9" s="5">
        <v>134</v>
      </c>
      <c r="D9" s="5">
        <v>16</v>
      </c>
      <c r="E9" s="5">
        <v>77</v>
      </c>
      <c r="F9" s="5">
        <v>28</v>
      </c>
      <c r="G9" s="5">
        <v>13</v>
      </c>
      <c r="J9" s="5" t="str">
        <f t="shared" si="0"/>
        <v>I am undecided</v>
      </c>
      <c r="K9" s="15">
        <f>C9/C14</f>
        <v>0.14823008849557523</v>
      </c>
      <c r="L9" s="15">
        <f>D9/D14</f>
        <v>5.2631578947368418E-2</v>
      </c>
      <c r="M9" s="15">
        <f>E9/E14</f>
        <v>0.28308823529411764</v>
      </c>
      <c r="N9" s="15">
        <f>F9/F14</f>
        <v>9.6551724137931033E-2</v>
      </c>
      <c r="O9" s="15">
        <f>G9/G14</f>
        <v>0.34210526315789475</v>
      </c>
      <c r="R9" s="5" t="s">
        <v>175</v>
      </c>
      <c r="S9" s="14">
        <f>K10+K11</f>
        <v>0.38274336283185839</v>
      </c>
      <c r="T9" s="14">
        <f>L10+L11</f>
        <v>6.9078947368421045E-2</v>
      </c>
      <c r="U9" s="14">
        <f>M10+M11</f>
        <v>0.2610294117647059</v>
      </c>
      <c r="V9" s="14">
        <f>N10+N11</f>
        <v>0.85172413793103452</v>
      </c>
      <c r="W9" s="14">
        <f>O10+O11</f>
        <v>0.18421052631578946</v>
      </c>
    </row>
    <row r="10" spans="1:23" x14ac:dyDescent="0.25">
      <c r="B10" s="5" t="s">
        <v>145</v>
      </c>
      <c r="C10" s="5">
        <v>110</v>
      </c>
      <c r="D10" s="5">
        <v>7</v>
      </c>
      <c r="E10" s="5">
        <v>31</v>
      </c>
      <c r="F10" s="5">
        <v>70</v>
      </c>
      <c r="G10" s="5">
        <v>2</v>
      </c>
      <c r="J10" s="5" t="str">
        <f t="shared" si="0"/>
        <v>I will likely vote for the Republican candidate</v>
      </c>
      <c r="K10" s="15">
        <f>C10/C14</f>
        <v>0.12168141592920353</v>
      </c>
      <c r="L10" s="15">
        <f>D10/D14</f>
        <v>2.3026315789473683E-2</v>
      </c>
      <c r="M10" s="15">
        <f>E10/E14</f>
        <v>0.11397058823529412</v>
      </c>
      <c r="N10" s="15">
        <f>F10/F14</f>
        <v>0.2413793103448276</v>
      </c>
      <c r="O10" s="15">
        <f>G10/G14</f>
        <v>5.2631578947368418E-2</v>
      </c>
      <c r="R10" s="5" t="s">
        <v>176</v>
      </c>
      <c r="S10" s="14">
        <f>K12+K13</f>
        <v>3.0973451327433628E-2</v>
      </c>
      <c r="T10" s="14">
        <f>L12+L13</f>
        <v>1.6447368421052631E-2</v>
      </c>
      <c r="U10" s="14">
        <f>M12+M13</f>
        <v>3.3088235294117647E-2</v>
      </c>
      <c r="V10" s="14">
        <f>N12+N13</f>
        <v>1.7241379310344827E-2</v>
      </c>
      <c r="W10" s="14">
        <f>O12+O13</f>
        <v>0.23684210526315788</v>
      </c>
    </row>
    <row r="11" spans="1:23" x14ac:dyDescent="0.25">
      <c r="B11" s="5" t="s">
        <v>146</v>
      </c>
      <c r="C11" s="5">
        <v>236</v>
      </c>
      <c r="D11" s="5">
        <v>14</v>
      </c>
      <c r="E11" s="5">
        <v>40</v>
      </c>
      <c r="F11" s="5">
        <v>177</v>
      </c>
      <c r="G11" s="5">
        <v>5</v>
      </c>
      <c r="J11" s="5" t="str">
        <f t="shared" si="0"/>
        <v>I will definitely vote for the Republican candidate</v>
      </c>
      <c r="K11" s="15">
        <f>C11/C14</f>
        <v>0.26106194690265488</v>
      </c>
      <c r="L11" s="15">
        <f>D11/D14</f>
        <v>4.6052631578947366E-2</v>
      </c>
      <c r="M11" s="15">
        <f>E11/E14</f>
        <v>0.14705882352941177</v>
      </c>
      <c r="N11" s="15">
        <f>F11/F14</f>
        <v>0.6103448275862069</v>
      </c>
      <c r="O11" s="15">
        <f>G11/G14</f>
        <v>0.13157894736842105</v>
      </c>
    </row>
    <row r="12" spans="1:23" x14ac:dyDescent="0.25">
      <c r="B12" s="5" t="s">
        <v>147</v>
      </c>
      <c r="C12" s="5">
        <v>1</v>
      </c>
      <c r="D12" s="5">
        <v>0</v>
      </c>
      <c r="E12" s="5">
        <v>0</v>
      </c>
      <c r="F12" s="5">
        <v>0</v>
      </c>
      <c r="G12" s="5">
        <v>1</v>
      </c>
      <c r="J12" s="5" t="str">
        <f t="shared" si="0"/>
        <v>I would vote for another candidate</v>
      </c>
      <c r="K12" s="15">
        <f>C12/C14</f>
        <v>1.1061946902654867E-3</v>
      </c>
      <c r="L12" s="15">
        <f>D12/D14</f>
        <v>0</v>
      </c>
      <c r="M12" s="15">
        <f>E12/E14</f>
        <v>0</v>
      </c>
      <c r="N12" s="15">
        <f>F12/F14</f>
        <v>0</v>
      </c>
      <c r="O12" s="15">
        <f>G12/G14</f>
        <v>2.6315789473684209E-2</v>
      </c>
    </row>
    <row r="13" spans="1:23" x14ac:dyDescent="0.25">
      <c r="B13" s="5" t="s">
        <v>148</v>
      </c>
      <c r="C13" s="5">
        <v>27</v>
      </c>
      <c r="D13" s="5">
        <v>5</v>
      </c>
      <c r="E13" s="5">
        <v>9</v>
      </c>
      <c r="F13" s="5">
        <v>5</v>
      </c>
      <c r="G13" s="5">
        <v>8</v>
      </c>
      <c r="J13" s="5" t="str">
        <f t="shared" si="0"/>
        <v>I would not vote in this race</v>
      </c>
      <c r="K13" s="15">
        <f>C13/C14</f>
        <v>2.9867256637168143E-2</v>
      </c>
      <c r="L13" s="15">
        <f>D13/D14</f>
        <v>1.6447368421052631E-2</v>
      </c>
      <c r="M13" s="15">
        <f>E13/E14</f>
        <v>3.3088235294117647E-2</v>
      </c>
      <c r="N13" s="15">
        <f>F13/F14</f>
        <v>1.7241379310344827E-2</v>
      </c>
      <c r="O13" s="15">
        <f>G13/G14</f>
        <v>0.21052631578947367</v>
      </c>
      <c r="S13" s="14"/>
      <c r="U13" s="14"/>
    </row>
    <row r="14" spans="1:23" x14ac:dyDescent="0.25">
      <c r="A14" s="5" t="s">
        <v>3</v>
      </c>
      <c r="C14" s="5">
        <v>904</v>
      </c>
      <c r="D14" s="5">
        <v>304</v>
      </c>
      <c r="E14" s="5">
        <v>272</v>
      </c>
      <c r="F14" s="5">
        <v>290</v>
      </c>
      <c r="G14" s="5">
        <v>38</v>
      </c>
    </row>
    <row r="19" spans="1:23" x14ac:dyDescent="0.25">
      <c r="A19" s="5" t="s">
        <v>158</v>
      </c>
    </row>
    <row r="20" spans="1:23" x14ac:dyDescent="0.25">
      <c r="A20" s="5" t="s">
        <v>1</v>
      </c>
    </row>
    <row r="21" spans="1:23" x14ac:dyDescent="0.25">
      <c r="C21" s="5" t="s">
        <v>3</v>
      </c>
      <c r="D21" s="5" t="s">
        <v>15</v>
      </c>
    </row>
    <row r="22" spans="1:23" s="9" customFormat="1" ht="40" x14ac:dyDescent="0.25">
      <c r="C22" s="9" t="s">
        <v>53</v>
      </c>
      <c r="D22" s="9" t="s">
        <v>16</v>
      </c>
      <c r="E22" s="9" t="s">
        <v>17</v>
      </c>
      <c r="F22" s="9" t="s">
        <v>18</v>
      </c>
      <c r="G22" s="9" t="s">
        <v>19</v>
      </c>
      <c r="K22" s="9" t="str">
        <f>C22</f>
        <v>North Carolina</v>
      </c>
      <c r="L22" s="9" t="str">
        <f>D22</f>
        <v>Liberal (very)</v>
      </c>
      <c r="M22" s="9" t="str">
        <f>E22</f>
        <v>Moderate</v>
      </c>
      <c r="N22" s="9" t="str">
        <f>F22</f>
        <v>Conservative (very)</v>
      </c>
      <c r="O22" s="9" t="str">
        <f>G22</f>
        <v>Not sure</v>
      </c>
      <c r="S22" s="9" t="str">
        <f>K22</f>
        <v>North Carolina</v>
      </c>
      <c r="T22" s="9" t="str">
        <f>L22</f>
        <v>Liberal (very)</v>
      </c>
      <c r="U22" s="9" t="str">
        <f>M22</f>
        <v>Moderate</v>
      </c>
      <c r="V22" s="9" t="str">
        <f>N22</f>
        <v>Conservative (very)</v>
      </c>
      <c r="W22" s="9" t="str">
        <f>O22</f>
        <v>Not sure</v>
      </c>
    </row>
    <row r="23" spans="1:23" x14ac:dyDescent="0.25">
      <c r="A23" s="5" t="s">
        <v>157</v>
      </c>
      <c r="B23" s="5" t="s">
        <v>142</v>
      </c>
      <c r="C23" s="5">
        <v>304</v>
      </c>
      <c r="D23" s="5">
        <v>173</v>
      </c>
      <c r="E23" s="5">
        <v>101</v>
      </c>
      <c r="F23" s="5">
        <v>13</v>
      </c>
      <c r="G23" s="5">
        <v>17</v>
      </c>
      <c r="J23" s="5" t="str">
        <f t="shared" ref="J23:J29" si="1">B23</f>
        <v>I will definitely vote for the Democratic candidate</v>
      </c>
      <c r="K23" s="15">
        <f>C23/C30</f>
        <v>0.33591160220994476</v>
      </c>
      <c r="L23" s="15">
        <f>D23/D30</f>
        <v>0.72083333333333333</v>
      </c>
      <c r="M23" s="15">
        <f>E23/E30</f>
        <v>0.32475884244372988</v>
      </c>
      <c r="N23" s="15">
        <f>F23/F30</f>
        <v>4.2483660130718956E-2</v>
      </c>
      <c r="O23" s="15">
        <f>G23/G30</f>
        <v>0.35416666666666669</v>
      </c>
      <c r="R23" s="5" t="s">
        <v>174</v>
      </c>
      <c r="S23" s="14">
        <f>K23+K24</f>
        <v>0.43756906077348068</v>
      </c>
      <c r="T23" s="14">
        <f>L23+L24</f>
        <v>0.87083333333333335</v>
      </c>
      <c r="U23" s="14">
        <f>M23+M24</f>
        <v>0.46945337620578775</v>
      </c>
      <c r="V23" s="14">
        <f>N23+N24</f>
        <v>6.535947712418301E-2</v>
      </c>
      <c r="W23" s="14">
        <f>O23+O24</f>
        <v>0.4375</v>
      </c>
    </row>
    <row r="24" spans="1:23" x14ac:dyDescent="0.25">
      <c r="B24" s="5" t="s">
        <v>143</v>
      </c>
      <c r="C24" s="5">
        <v>92</v>
      </c>
      <c r="D24" s="5">
        <v>36</v>
      </c>
      <c r="E24" s="5">
        <v>45</v>
      </c>
      <c r="F24" s="5">
        <v>7</v>
      </c>
      <c r="G24" s="5">
        <v>4</v>
      </c>
      <c r="J24" s="5" t="str">
        <f t="shared" si="1"/>
        <v>I will likely vote for the Democratic candidate</v>
      </c>
      <c r="K24" s="15">
        <f>C24/C30</f>
        <v>0.10165745856353592</v>
      </c>
      <c r="L24" s="15">
        <f>D24/D30</f>
        <v>0.15</v>
      </c>
      <c r="M24" s="15">
        <f>E24/E30</f>
        <v>0.14469453376205788</v>
      </c>
      <c r="N24" s="15">
        <f>F24/F30</f>
        <v>2.2875816993464051E-2</v>
      </c>
      <c r="O24" s="15">
        <f>G24/G30</f>
        <v>8.3333333333333329E-2</v>
      </c>
      <c r="R24" s="5" t="s">
        <v>130</v>
      </c>
      <c r="S24" s="14">
        <f>K25</f>
        <v>0.14806629834254142</v>
      </c>
      <c r="T24" s="14">
        <f>L25</f>
        <v>4.583333333333333E-2</v>
      </c>
      <c r="U24" s="14">
        <f>M25</f>
        <v>0.25723472668810288</v>
      </c>
      <c r="V24" s="14">
        <f>N25</f>
        <v>8.8235294117647065E-2</v>
      </c>
      <c r="W24" s="14">
        <f>O25</f>
        <v>0.33333333333333331</v>
      </c>
    </row>
    <row r="25" spans="1:23" x14ac:dyDescent="0.25">
      <c r="B25" s="5" t="s">
        <v>144</v>
      </c>
      <c r="C25" s="5">
        <v>134</v>
      </c>
      <c r="D25" s="5">
        <v>11</v>
      </c>
      <c r="E25" s="5">
        <v>80</v>
      </c>
      <c r="F25" s="5">
        <v>27</v>
      </c>
      <c r="G25" s="5">
        <v>16</v>
      </c>
      <c r="J25" s="5" t="str">
        <f t="shared" si="1"/>
        <v>I am undecided</v>
      </c>
      <c r="K25" s="15">
        <f>C25/C30</f>
        <v>0.14806629834254142</v>
      </c>
      <c r="L25" s="15">
        <f>D25/D30</f>
        <v>4.583333333333333E-2</v>
      </c>
      <c r="M25" s="15">
        <f>E25/E30</f>
        <v>0.25723472668810288</v>
      </c>
      <c r="N25" s="15">
        <f>F25/F30</f>
        <v>8.8235294117647065E-2</v>
      </c>
      <c r="O25" s="15">
        <f>G25/G30</f>
        <v>0.33333333333333331</v>
      </c>
      <c r="R25" s="5" t="s">
        <v>175</v>
      </c>
      <c r="S25" s="14">
        <f>K26+K27</f>
        <v>0.38342541436464084</v>
      </c>
      <c r="T25" s="14">
        <f>L26+L27</f>
        <v>7.0833333333333331E-2</v>
      </c>
      <c r="U25" s="14">
        <f>M26+M27</f>
        <v>0.24115755627009647</v>
      </c>
      <c r="V25" s="14">
        <f>N26+N27</f>
        <v>0.81372549019607843</v>
      </c>
      <c r="W25" s="14">
        <f>O26+O27</f>
        <v>0.125</v>
      </c>
    </row>
    <row r="26" spans="1:23" x14ac:dyDescent="0.25">
      <c r="B26" s="5" t="s">
        <v>145</v>
      </c>
      <c r="C26" s="5">
        <v>110</v>
      </c>
      <c r="D26" s="5">
        <v>8</v>
      </c>
      <c r="E26" s="5">
        <v>42</v>
      </c>
      <c r="F26" s="5">
        <v>56</v>
      </c>
      <c r="G26" s="5">
        <v>4</v>
      </c>
      <c r="J26" s="5" t="str">
        <f t="shared" si="1"/>
        <v>I will likely vote for the Republican candidate</v>
      </c>
      <c r="K26" s="15">
        <f>C26/C30</f>
        <v>0.12154696132596685</v>
      </c>
      <c r="L26" s="15">
        <f>D26/D30</f>
        <v>3.3333333333333333E-2</v>
      </c>
      <c r="M26" s="15">
        <f>E26/E30</f>
        <v>0.13504823151125403</v>
      </c>
      <c r="N26" s="15">
        <f>F26/F30</f>
        <v>0.18300653594771241</v>
      </c>
      <c r="O26" s="15">
        <f>G26/G30</f>
        <v>8.3333333333333329E-2</v>
      </c>
      <c r="R26" s="5" t="s">
        <v>176</v>
      </c>
      <c r="S26" s="14">
        <f>K28+K29</f>
        <v>3.0939226519337015E-2</v>
      </c>
      <c r="T26" s="14">
        <f>L28+L29</f>
        <v>1.2500000000000001E-2</v>
      </c>
      <c r="U26" s="14">
        <f>M28+M29</f>
        <v>3.215434083601286E-2</v>
      </c>
      <c r="V26" s="14">
        <f>N28+N29</f>
        <v>3.2679738562091505E-2</v>
      </c>
      <c r="W26" s="14">
        <f>O28+O29</f>
        <v>0.10416666666666667</v>
      </c>
    </row>
    <row r="27" spans="1:23" x14ac:dyDescent="0.25">
      <c r="B27" s="5" t="s">
        <v>146</v>
      </c>
      <c r="C27" s="5">
        <v>237</v>
      </c>
      <c r="D27" s="5">
        <v>9</v>
      </c>
      <c r="E27" s="5">
        <v>33</v>
      </c>
      <c r="F27" s="5">
        <v>193</v>
      </c>
      <c r="G27" s="5">
        <v>2</v>
      </c>
      <c r="J27" s="5" t="str">
        <f t="shared" si="1"/>
        <v>I will definitely vote for the Republican candidate</v>
      </c>
      <c r="K27" s="15">
        <f>C27/C30</f>
        <v>0.26187845303867402</v>
      </c>
      <c r="L27" s="15">
        <f>D27/D30</f>
        <v>3.7499999999999999E-2</v>
      </c>
      <c r="M27" s="15">
        <f>E27/E30</f>
        <v>0.10610932475884244</v>
      </c>
      <c r="N27" s="15">
        <f>F27/F30</f>
        <v>0.63071895424836599</v>
      </c>
      <c r="O27" s="15">
        <f>G27/G30</f>
        <v>4.1666666666666664E-2</v>
      </c>
    </row>
    <row r="28" spans="1:23" x14ac:dyDescent="0.25">
      <c r="B28" s="5" t="s">
        <v>147</v>
      </c>
      <c r="C28" s="5">
        <v>1</v>
      </c>
      <c r="D28" s="5">
        <v>0</v>
      </c>
      <c r="E28" s="5">
        <v>0</v>
      </c>
      <c r="F28" s="5">
        <v>1</v>
      </c>
      <c r="G28" s="5">
        <v>0</v>
      </c>
      <c r="J28" s="5" t="str">
        <f t="shared" si="1"/>
        <v>I would vote for another candidate</v>
      </c>
      <c r="K28" s="15">
        <f>C28/C30</f>
        <v>1.1049723756906078E-3</v>
      </c>
      <c r="L28" s="15">
        <f>D28/D30</f>
        <v>0</v>
      </c>
      <c r="M28" s="15">
        <f>E28/E30</f>
        <v>0</v>
      </c>
      <c r="N28" s="15">
        <f>F28/F30</f>
        <v>3.2679738562091504E-3</v>
      </c>
      <c r="O28" s="15">
        <f>G28/G30</f>
        <v>0</v>
      </c>
    </row>
    <row r="29" spans="1:23" x14ac:dyDescent="0.25">
      <c r="B29" s="5" t="s">
        <v>148</v>
      </c>
      <c r="C29" s="5">
        <v>27</v>
      </c>
      <c r="D29" s="5">
        <v>3</v>
      </c>
      <c r="E29" s="5">
        <v>10</v>
      </c>
      <c r="F29" s="5">
        <v>9</v>
      </c>
      <c r="G29" s="5">
        <v>5</v>
      </c>
      <c r="J29" s="5" t="str">
        <f t="shared" si="1"/>
        <v>I would not vote in this race</v>
      </c>
      <c r="K29" s="15">
        <f>C29/C30</f>
        <v>2.9834254143646408E-2</v>
      </c>
      <c r="L29" s="15">
        <f>D29/D30</f>
        <v>1.2500000000000001E-2</v>
      </c>
      <c r="M29" s="15">
        <f>E29/E30</f>
        <v>3.215434083601286E-2</v>
      </c>
      <c r="N29" s="15">
        <f>F29/F30</f>
        <v>2.9411764705882353E-2</v>
      </c>
      <c r="O29" s="15">
        <f>G29/G30</f>
        <v>0.10416666666666667</v>
      </c>
    </row>
    <row r="30" spans="1:23" x14ac:dyDescent="0.25">
      <c r="A30" s="5" t="s">
        <v>3</v>
      </c>
      <c r="C30" s="5">
        <v>905</v>
      </c>
      <c r="D30" s="5">
        <v>240</v>
      </c>
      <c r="E30" s="5">
        <v>311</v>
      </c>
      <c r="F30" s="5">
        <v>306</v>
      </c>
      <c r="G30" s="5">
        <v>48</v>
      </c>
    </row>
    <row r="35" spans="1:23" x14ac:dyDescent="0.25">
      <c r="A35" s="5" t="s">
        <v>159</v>
      </c>
    </row>
    <row r="36" spans="1:23" x14ac:dyDescent="0.25">
      <c r="A36" s="5" t="s">
        <v>1</v>
      </c>
    </row>
    <row r="37" spans="1:23" x14ac:dyDescent="0.25">
      <c r="C37" s="5" t="s">
        <v>3</v>
      </c>
      <c r="D37" s="5" t="s">
        <v>21</v>
      </c>
    </row>
    <row r="38" spans="1:23" s="9" customFormat="1" ht="40" x14ac:dyDescent="0.25">
      <c r="C38" s="9" t="s">
        <v>53</v>
      </c>
      <c r="D38" s="9" t="s">
        <v>22</v>
      </c>
      <c r="E38" s="9" t="s">
        <v>23</v>
      </c>
      <c r="F38" s="9" t="s">
        <v>24</v>
      </c>
      <c r="K38" s="9" t="str">
        <f>C38</f>
        <v>North Carolina</v>
      </c>
      <c r="L38" s="9" t="str">
        <f>D38</f>
        <v>White non-Hispanic</v>
      </c>
      <c r="M38" s="9" t="str">
        <f>E38</f>
        <v>Black non-Hispanic</v>
      </c>
      <c r="N38" s="9" t="str">
        <f>F38</f>
        <v>Hispanic/All other races</v>
      </c>
      <c r="S38" s="9" t="str">
        <f>K38</f>
        <v>North Carolina</v>
      </c>
      <c r="T38" s="9" t="str">
        <f>L38</f>
        <v>White non-Hispanic</v>
      </c>
      <c r="U38" s="9" t="str">
        <f>M38</f>
        <v>Black non-Hispanic</v>
      </c>
      <c r="V38" s="9" t="str">
        <f>N38</f>
        <v>Hispanic/All other races</v>
      </c>
    </row>
    <row r="39" spans="1:23" x14ac:dyDescent="0.25">
      <c r="A39" s="5" t="s">
        <v>157</v>
      </c>
      <c r="B39" s="5" t="s">
        <v>142</v>
      </c>
      <c r="C39" s="5">
        <v>305</v>
      </c>
      <c r="D39" s="5">
        <v>162</v>
      </c>
      <c r="E39" s="5">
        <v>102</v>
      </c>
      <c r="F39" s="5">
        <v>41</v>
      </c>
      <c r="J39" s="5" t="str">
        <f t="shared" ref="J39:J45" si="2">B39</f>
        <v>I will definitely vote for the Democratic candidate</v>
      </c>
      <c r="K39" s="15">
        <f>C39/C46</f>
        <v>0.33701657458563539</v>
      </c>
      <c r="L39" s="15">
        <f>D39/D46</f>
        <v>0.27551020408163263</v>
      </c>
      <c r="M39" s="15">
        <f>E39/E46</f>
        <v>0.56983240223463683</v>
      </c>
      <c r="N39" s="15">
        <f>F39/F46</f>
        <v>0.29710144927536231</v>
      </c>
      <c r="O39" s="15"/>
      <c r="R39" s="5" t="s">
        <v>174</v>
      </c>
      <c r="S39" s="14">
        <f>K39+K40</f>
        <v>0.43867403314917131</v>
      </c>
      <c r="T39" s="14">
        <f>L39+L40</f>
        <v>0.36904761904761901</v>
      </c>
      <c r="U39" s="14">
        <f>M39+M40</f>
        <v>0.67597765363128492</v>
      </c>
      <c r="V39" s="14">
        <f>N39+N40</f>
        <v>0.42753623188405798</v>
      </c>
      <c r="W39" s="14"/>
    </row>
    <row r="40" spans="1:23" x14ac:dyDescent="0.25">
      <c r="B40" s="5" t="s">
        <v>143</v>
      </c>
      <c r="C40" s="5">
        <v>92</v>
      </c>
      <c r="D40" s="5">
        <v>55</v>
      </c>
      <c r="E40" s="5">
        <v>19</v>
      </c>
      <c r="F40" s="5">
        <v>18</v>
      </c>
      <c r="J40" s="5" t="str">
        <f t="shared" si="2"/>
        <v>I will likely vote for the Democratic candidate</v>
      </c>
      <c r="K40" s="15">
        <f>C40/C46</f>
        <v>0.10165745856353592</v>
      </c>
      <c r="L40" s="15">
        <f>D40/D46</f>
        <v>9.3537414965986401E-2</v>
      </c>
      <c r="M40" s="15">
        <f>E40/E46</f>
        <v>0.10614525139664804</v>
      </c>
      <c r="N40" s="15">
        <f>F40/F46</f>
        <v>0.13043478260869565</v>
      </c>
      <c r="O40" s="15"/>
      <c r="R40" s="5" t="s">
        <v>130</v>
      </c>
      <c r="S40" s="14">
        <f>K41</f>
        <v>0.14806629834254142</v>
      </c>
      <c r="T40" s="14">
        <f>L41</f>
        <v>0.13095238095238096</v>
      </c>
      <c r="U40" s="14">
        <f>M41</f>
        <v>0.1787709497206704</v>
      </c>
      <c r="V40" s="14">
        <f>N41</f>
        <v>0.18115942028985507</v>
      </c>
      <c r="W40" s="14"/>
    </row>
    <row r="41" spans="1:23" x14ac:dyDescent="0.25">
      <c r="B41" s="5" t="s">
        <v>144</v>
      </c>
      <c r="C41" s="5">
        <v>134</v>
      </c>
      <c r="D41" s="5">
        <v>77</v>
      </c>
      <c r="E41" s="5">
        <v>32</v>
      </c>
      <c r="F41" s="5">
        <v>25</v>
      </c>
      <c r="J41" s="5" t="str">
        <f t="shared" si="2"/>
        <v>I am undecided</v>
      </c>
      <c r="K41" s="15">
        <f>C41/C46</f>
        <v>0.14806629834254142</v>
      </c>
      <c r="L41" s="15">
        <f>D41/D46</f>
        <v>0.13095238095238096</v>
      </c>
      <c r="M41" s="15">
        <f>E41/E46</f>
        <v>0.1787709497206704</v>
      </c>
      <c r="N41" s="15">
        <f>F41/F46</f>
        <v>0.18115942028985507</v>
      </c>
      <c r="O41" s="15"/>
      <c r="R41" s="5" t="s">
        <v>175</v>
      </c>
      <c r="S41" s="14">
        <f>K42+K43</f>
        <v>0.38342541436464089</v>
      </c>
      <c r="T41" s="14">
        <f>L42+L43</f>
        <v>0.47108843537414963</v>
      </c>
      <c r="U41" s="14">
        <f>M42+M43</f>
        <v>0.11173184357541899</v>
      </c>
      <c r="V41" s="14">
        <f>N42+N43</f>
        <v>0.36231884057971014</v>
      </c>
      <c r="W41" s="14"/>
    </row>
    <row r="42" spans="1:23" x14ac:dyDescent="0.25">
      <c r="B42" s="5" t="s">
        <v>145</v>
      </c>
      <c r="C42" s="5">
        <v>111</v>
      </c>
      <c r="D42" s="5">
        <v>81</v>
      </c>
      <c r="E42" s="5">
        <v>14</v>
      </c>
      <c r="F42" s="5">
        <v>16</v>
      </c>
      <c r="J42" s="5" t="str">
        <f t="shared" si="2"/>
        <v>I will likely vote for the Republican candidate</v>
      </c>
      <c r="K42" s="15">
        <f>C42/C46</f>
        <v>0.12265193370165746</v>
      </c>
      <c r="L42" s="15">
        <f>D42/D46</f>
        <v>0.13775510204081631</v>
      </c>
      <c r="M42" s="15">
        <f>E42/E46</f>
        <v>7.8212290502793297E-2</v>
      </c>
      <c r="N42" s="15">
        <f>F42/F46</f>
        <v>0.11594202898550725</v>
      </c>
      <c r="O42" s="15"/>
      <c r="R42" s="5" t="s">
        <v>176</v>
      </c>
      <c r="S42" s="14">
        <f>K44+K45</f>
        <v>2.9834254143646408E-2</v>
      </c>
      <c r="T42" s="14">
        <f>L44+L45</f>
        <v>2.8911564625850341E-2</v>
      </c>
      <c r="U42" s="14">
        <f>M44+M45</f>
        <v>3.3519553072625698E-2</v>
      </c>
      <c r="V42" s="14">
        <f>N44+N45</f>
        <v>2.8985507246376812E-2</v>
      </c>
      <c r="W42" s="14"/>
    </row>
    <row r="43" spans="1:23" x14ac:dyDescent="0.25">
      <c r="B43" s="5" t="s">
        <v>146</v>
      </c>
      <c r="C43" s="5">
        <v>236</v>
      </c>
      <c r="D43" s="5">
        <v>196</v>
      </c>
      <c r="E43" s="5">
        <v>6</v>
      </c>
      <c r="F43" s="5">
        <v>34</v>
      </c>
      <c r="J43" s="5" t="str">
        <f t="shared" si="2"/>
        <v>I will definitely vote for the Republican candidate</v>
      </c>
      <c r="K43" s="15">
        <f>C43/C46</f>
        <v>0.26077348066298345</v>
      </c>
      <c r="L43" s="15">
        <f>D43/D46</f>
        <v>0.33333333333333331</v>
      </c>
      <c r="M43" s="15">
        <f>E43/E46</f>
        <v>3.3519553072625698E-2</v>
      </c>
      <c r="N43" s="15">
        <f>F43/F46</f>
        <v>0.24637681159420291</v>
      </c>
      <c r="O43" s="15"/>
    </row>
    <row r="44" spans="1:23" x14ac:dyDescent="0.25">
      <c r="B44" s="5" t="s">
        <v>147</v>
      </c>
      <c r="C44" s="5">
        <v>1</v>
      </c>
      <c r="D44" s="5">
        <v>0</v>
      </c>
      <c r="E44" s="5">
        <v>0</v>
      </c>
      <c r="F44" s="5">
        <v>1</v>
      </c>
      <c r="J44" s="5" t="str">
        <f t="shared" si="2"/>
        <v>I would vote for another candidate</v>
      </c>
      <c r="K44" s="15">
        <f>C44/C46</f>
        <v>1.1049723756906078E-3</v>
      </c>
      <c r="L44" s="15">
        <f>D44/D46</f>
        <v>0</v>
      </c>
      <c r="M44" s="15">
        <f>E44/E46</f>
        <v>0</v>
      </c>
      <c r="N44" s="15">
        <f>F44/F46</f>
        <v>7.246376811594203E-3</v>
      </c>
      <c r="O44" s="15"/>
    </row>
    <row r="45" spans="1:23" x14ac:dyDescent="0.25">
      <c r="B45" s="5" t="s">
        <v>148</v>
      </c>
      <c r="C45" s="5">
        <v>26</v>
      </c>
      <c r="D45" s="5">
        <v>17</v>
      </c>
      <c r="E45" s="5">
        <v>6</v>
      </c>
      <c r="F45" s="5">
        <v>3</v>
      </c>
      <c r="J45" s="5" t="str">
        <f t="shared" si="2"/>
        <v>I would not vote in this race</v>
      </c>
      <c r="K45" s="15">
        <f>C45/C46</f>
        <v>2.8729281767955802E-2</v>
      </c>
      <c r="L45" s="15">
        <f>D45/D46</f>
        <v>2.8911564625850341E-2</v>
      </c>
      <c r="M45" s="15">
        <f>E45/E46</f>
        <v>3.3519553072625698E-2</v>
      </c>
      <c r="N45" s="15">
        <f>F45/F46</f>
        <v>2.1739130434782608E-2</v>
      </c>
      <c r="O45" s="15"/>
    </row>
    <row r="46" spans="1:23" x14ac:dyDescent="0.25">
      <c r="A46" s="5" t="s">
        <v>3</v>
      </c>
      <c r="C46" s="5">
        <v>905</v>
      </c>
      <c r="D46" s="5">
        <v>588</v>
      </c>
      <c r="E46" s="5">
        <v>179</v>
      </c>
      <c r="F46" s="5">
        <v>138</v>
      </c>
    </row>
    <row r="51" spans="1:23" x14ac:dyDescent="0.25">
      <c r="A51" s="5" t="s">
        <v>160</v>
      </c>
    </row>
    <row r="52" spans="1:23" x14ac:dyDescent="0.25">
      <c r="A52" s="5" t="s">
        <v>1</v>
      </c>
    </row>
    <row r="53" spans="1:23" x14ac:dyDescent="0.25">
      <c r="C53" s="5" t="s">
        <v>3</v>
      </c>
      <c r="D53" s="5" t="s">
        <v>26</v>
      </c>
    </row>
    <row r="54" spans="1:23" s="9" customFormat="1" ht="40" x14ac:dyDescent="0.25">
      <c r="C54" s="9" t="s">
        <v>53</v>
      </c>
      <c r="D54" s="9" t="s">
        <v>27</v>
      </c>
      <c r="E54" s="9" t="s">
        <v>28</v>
      </c>
      <c r="K54" s="9" t="str">
        <f>C54</f>
        <v>North Carolina</v>
      </c>
      <c r="L54" s="9" t="str">
        <f>D54</f>
        <v>Male</v>
      </c>
      <c r="M54" s="9" t="str">
        <f>E54</f>
        <v>Female</v>
      </c>
      <c r="S54" s="9" t="str">
        <f>K54</f>
        <v>North Carolina</v>
      </c>
      <c r="T54" s="9" t="str">
        <f>L54</f>
        <v>Male</v>
      </c>
      <c r="U54" s="9" t="str">
        <f>M54</f>
        <v>Female</v>
      </c>
    </row>
    <row r="55" spans="1:23" x14ac:dyDescent="0.25">
      <c r="A55" s="5" t="s">
        <v>157</v>
      </c>
      <c r="B55" s="5" t="s">
        <v>142</v>
      </c>
      <c r="C55" s="5">
        <v>305</v>
      </c>
      <c r="D55" s="5">
        <v>131</v>
      </c>
      <c r="E55" s="5">
        <v>174</v>
      </c>
      <c r="J55" s="5" t="str">
        <f t="shared" ref="J55:J61" si="3">B55</f>
        <v>I will definitely vote for the Democratic candidate</v>
      </c>
      <c r="K55" s="15">
        <f>C55/C62</f>
        <v>0.33701657458563539</v>
      </c>
      <c r="L55" s="15">
        <f>D55/D62</f>
        <v>0.29705215419501135</v>
      </c>
      <c r="M55" s="15">
        <f>E55/E62</f>
        <v>0.375</v>
      </c>
      <c r="N55" s="15"/>
      <c r="O55" s="15"/>
      <c r="R55" s="5" t="s">
        <v>174</v>
      </c>
      <c r="S55" s="14">
        <f>K55+K56</f>
        <v>0.43867403314917131</v>
      </c>
      <c r="T55" s="14">
        <f>L55+L56</f>
        <v>0.40589569160997735</v>
      </c>
      <c r="U55" s="14">
        <f>M55+M56</f>
        <v>0.46982758620689657</v>
      </c>
      <c r="V55" s="14"/>
      <c r="W55" s="14"/>
    </row>
    <row r="56" spans="1:23" x14ac:dyDescent="0.25">
      <c r="B56" s="5" t="s">
        <v>143</v>
      </c>
      <c r="C56" s="5">
        <v>92</v>
      </c>
      <c r="D56" s="5">
        <v>48</v>
      </c>
      <c r="E56" s="5">
        <v>44</v>
      </c>
      <c r="J56" s="5" t="str">
        <f t="shared" si="3"/>
        <v>I will likely vote for the Democratic candidate</v>
      </c>
      <c r="K56" s="15">
        <f>C56/C62</f>
        <v>0.10165745856353592</v>
      </c>
      <c r="L56" s="15">
        <f>D56/D62</f>
        <v>0.10884353741496598</v>
      </c>
      <c r="M56" s="15">
        <f>E56/E62</f>
        <v>9.4827586206896547E-2</v>
      </c>
      <c r="N56" s="15"/>
      <c r="O56" s="15"/>
      <c r="R56" s="5" t="s">
        <v>130</v>
      </c>
      <c r="S56" s="14">
        <f>K57</f>
        <v>0.14917127071823205</v>
      </c>
      <c r="T56" s="14">
        <f>L57</f>
        <v>0.1360544217687075</v>
      </c>
      <c r="U56" s="14">
        <f>M57</f>
        <v>0.16163793103448276</v>
      </c>
      <c r="V56" s="14"/>
      <c r="W56" s="14"/>
    </row>
    <row r="57" spans="1:23" x14ac:dyDescent="0.25">
      <c r="B57" s="5" t="s">
        <v>144</v>
      </c>
      <c r="C57" s="5">
        <v>135</v>
      </c>
      <c r="D57" s="5">
        <v>60</v>
      </c>
      <c r="E57" s="5">
        <v>75</v>
      </c>
      <c r="J57" s="5" t="str">
        <f t="shared" si="3"/>
        <v>I am undecided</v>
      </c>
      <c r="K57" s="15">
        <f>C57/C62</f>
        <v>0.14917127071823205</v>
      </c>
      <c r="L57" s="15">
        <f>D57/D62</f>
        <v>0.1360544217687075</v>
      </c>
      <c r="M57" s="15">
        <f>E57/E62</f>
        <v>0.16163793103448276</v>
      </c>
      <c r="N57" s="15"/>
      <c r="O57" s="15"/>
      <c r="R57" s="5" t="s">
        <v>175</v>
      </c>
      <c r="S57" s="14">
        <f>K58+K59</f>
        <v>0.38232044198895032</v>
      </c>
      <c r="T57" s="14">
        <f>L58+L59</f>
        <v>0.43764172335600904</v>
      </c>
      <c r="U57" s="14">
        <f>M58+M59</f>
        <v>0.32974137931034486</v>
      </c>
      <c r="V57" s="14"/>
      <c r="W57" s="14"/>
    </row>
    <row r="58" spans="1:23" x14ac:dyDescent="0.25">
      <c r="B58" s="5" t="s">
        <v>145</v>
      </c>
      <c r="C58" s="5">
        <v>110</v>
      </c>
      <c r="D58" s="5">
        <v>60</v>
      </c>
      <c r="E58" s="5">
        <v>50</v>
      </c>
      <c r="J58" s="5" t="str">
        <f t="shared" si="3"/>
        <v>I will likely vote for the Republican candidate</v>
      </c>
      <c r="K58" s="15">
        <f>C58/C62</f>
        <v>0.12154696132596685</v>
      </c>
      <c r="L58" s="15">
        <f>D58/D62</f>
        <v>0.1360544217687075</v>
      </c>
      <c r="M58" s="15">
        <f>E58/E62</f>
        <v>0.10775862068965517</v>
      </c>
      <c r="N58" s="15"/>
      <c r="O58" s="15"/>
      <c r="R58" s="5" t="s">
        <v>176</v>
      </c>
      <c r="S58" s="14">
        <f>K60+K61</f>
        <v>2.9834254143646408E-2</v>
      </c>
      <c r="T58" s="14">
        <f>L60+L61</f>
        <v>2.0408163265306124E-2</v>
      </c>
      <c r="U58" s="14">
        <f>M60+M61</f>
        <v>3.8793103448275863E-2</v>
      </c>
      <c r="V58" s="14"/>
      <c r="W58" s="14"/>
    </row>
    <row r="59" spans="1:23" x14ac:dyDescent="0.25">
      <c r="B59" s="5" t="s">
        <v>146</v>
      </c>
      <c r="C59" s="5">
        <v>236</v>
      </c>
      <c r="D59" s="5">
        <v>133</v>
      </c>
      <c r="E59" s="5">
        <v>103</v>
      </c>
      <c r="J59" s="5" t="str">
        <f t="shared" si="3"/>
        <v>I will definitely vote for the Republican candidate</v>
      </c>
      <c r="K59" s="15">
        <f>C59/C62</f>
        <v>0.26077348066298345</v>
      </c>
      <c r="L59" s="15">
        <f>D59/D62</f>
        <v>0.30158730158730157</v>
      </c>
      <c r="M59" s="15">
        <f>E59/E62</f>
        <v>0.22198275862068967</v>
      </c>
      <c r="N59" s="15"/>
      <c r="O59" s="15"/>
    </row>
    <row r="60" spans="1:23" x14ac:dyDescent="0.25">
      <c r="B60" s="5" t="s">
        <v>147</v>
      </c>
      <c r="C60" s="5">
        <v>1</v>
      </c>
      <c r="D60" s="5">
        <v>1</v>
      </c>
      <c r="E60" s="5">
        <v>0</v>
      </c>
      <c r="J60" s="5" t="str">
        <f t="shared" si="3"/>
        <v>I would vote for another candidate</v>
      </c>
      <c r="K60" s="15">
        <f>C60/C62</f>
        <v>1.1049723756906078E-3</v>
      </c>
      <c r="L60" s="15">
        <f>D60/D62</f>
        <v>2.2675736961451248E-3</v>
      </c>
      <c r="M60" s="15">
        <f>E60/E62</f>
        <v>0</v>
      </c>
      <c r="N60" s="15"/>
      <c r="O60" s="15"/>
    </row>
    <row r="61" spans="1:23" x14ac:dyDescent="0.25">
      <c r="B61" s="5" t="s">
        <v>148</v>
      </c>
      <c r="C61" s="5">
        <v>26</v>
      </c>
      <c r="D61" s="5">
        <v>8</v>
      </c>
      <c r="E61" s="5">
        <v>18</v>
      </c>
      <c r="J61" s="5" t="str">
        <f t="shared" si="3"/>
        <v>I would not vote in this race</v>
      </c>
      <c r="K61" s="15">
        <f>C61/C62</f>
        <v>2.8729281767955802E-2</v>
      </c>
      <c r="L61" s="15">
        <f>D61/D62</f>
        <v>1.8140589569160998E-2</v>
      </c>
      <c r="M61" s="15">
        <f>E61/E62</f>
        <v>3.8793103448275863E-2</v>
      </c>
      <c r="N61" s="15"/>
      <c r="O61" s="15"/>
    </row>
    <row r="62" spans="1:23" x14ac:dyDescent="0.25">
      <c r="A62" s="5" t="s">
        <v>3</v>
      </c>
      <c r="C62" s="5">
        <v>905</v>
      </c>
      <c r="D62" s="5">
        <v>441</v>
      </c>
      <c r="E62" s="5">
        <v>464</v>
      </c>
    </row>
    <row r="67" spans="1:23" x14ac:dyDescent="0.25">
      <c r="A67" s="5" t="s">
        <v>161</v>
      </c>
    </row>
    <row r="68" spans="1:23" x14ac:dyDescent="0.25">
      <c r="A68" s="5" t="s">
        <v>1</v>
      </c>
    </row>
    <row r="69" spans="1:23" x14ac:dyDescent="0.25">
      <c r="C69" s="5" t="s">
        <v>3</v>
      </c>
      <c r="D69" s="5" t="s">
        <v>30</v>
      </c>
    </row>
    <row r="70" spans="1:23" s="9" customFormat="1" ht="60" x14ac:dyDescent="0.25">
      <c r="C70" s="9" t="s">
        <v>53</v>
      </c>
      <c r="D70" s="9" t="s">
        <v>31</v>
      </c>
      <c r="E70" s="9" t="s">
        <v>32</v>
      </c>
      <c r="F70" s="9" t="s">
        <v>33</v>
      </c>
      <c r="K70" s="9" t="str">
        <f>C70</f>
        <v>North Carolina</v>
      </c>
      <c r="L70" s="9" t="str">
        <f>D70</f>
        <v>No HS/HS graduate</v>
      </c>
      <c r="M70" s="9" t="str">
        <f>E70</f>
        <v>Some college/2 year graduate</v>
      </c>
      <c r="N70" s="9" t="str">
        <f>F70</f>
        <v>4 year graduate/Graduate degree</v>
      </c>
      <c r="S70" s="9" t="str">
        <f>K70</f>
        <v>North Carolina</v>
      </c>
      <c r="T70" s="9" t="str">
        <f>L70</f>
        <v>No HS/HS graduate</v>
      </c>
      <c r="U70" s="9" t="str">
        <f>M70</f>
        <v>Some college/2 year graduate</v>
      </c>
      <c r="V70" s="9" t="str">
        <f>N70</f>
        <v>4 year graduate/Graduate degree</v>
      </c>
    </row>
    <row r="71" spans="1:23" x14ac:dyDescent="0.25">
      <c r="A71" s="5" t="s">
        <v>157</v>
      </c>
      <c r="B71" s="5" t="s">
        <v>142</v>
      </c>
      <c r="C71" s="5">
        <v>306</v>
      </c>
      <c r="D71" s="5">
        <v>82</v>
      </c>
      <c r="E71" s="5">
        <v>92</v>
      </c>
      <c r="F71" s="5">
        <v>132</v>
      </c>
      <c r="J71" s="5" t="str">
        <f t="shared" ref="J71:J77" si="4">B71</f>
        <v>I will definitely vote for the Democratic candidate</v>
      </c>
      <c r="K71" s="15">
        <f>C71/C78</f>
        <v>0.33700440528634362</v>
      </c>
      <c r="L71" s="15">
        <f>D71/D78</f>
        <v>0.27516778523489932</v>
      </c>
      <c r="M71" s="15">
        <f>E71/E78</f>
        <v>0.31944444444444442</v>
      </c>
      <c r="N71" s="15">
        <f>F71/F78</f>
        <v>0.40993788819875776</v>
      </c>
      <c r="O71" s="15"/>
      <c r="R71" s="5" t="s">
        <v>174</v>
      </c>
      <c r="S71" s="14">
        <f>K71+K72</f>
        <v>0.43832599118942733</v>
      </c>
      <c r="T71" s="14">
        <f>L71+L72</f>
        <v>0.34899328859060402</v>
      </c>
      <c r="U71" s="14">
        <f>M71+M72</f>
        <v>0.43055555555555552</v>
      </c>
      <c r="V71" s="14">
        <f>N71+N72</f>
        <v>0.52795031055900621</v>
      </c>
      <c r="W71" s="14"/>
    </row>
    <row r="72" spans="1:23" x14ac:dyDescent="0.25">
      <c r="B72" s="5" t="s">
        <v>143</v>
      </c>
      <c r="C72" s="5">
        <v>92</v>
      </c>
      <c r="D72" s="5">
        <v>22</v>
      </c>
      <c r="E72" s="5">
        <v>32</v>
      </c>
      <c r="F72" s="5">
        <v>38</v>
      </c>
      <c r="J72" s="5" t="str">
        <f t="shared" si="4"/>
        <v>I will likely vote for the Democratic candidate</v>
      </c>
      <c r="K72" s="15">
        <f>C72/C78</f>
        <v>0.1013215859030837</v>
      </c>
      <c r="L72" s="15">
        <f>D72/D78</f>
        <v>7.3825503355704702E-2</v>
      </c>
      <c r="M72" s="15">
        <f>E72/E78</f>
        <v>0.1111111111111111</v>
      </c>
      <c r="N72" s="15">
        <f>F72/F78</f>
        <v>0.11801242236024845</v>
      </c>
      <c r="O72" s="15"/>
      <c r="R72" s="5" t="s">
        <v>130</v>
      </c>
      <c r="S72" s="14">
        <f>K73</f>
        <v>0.14867841409691629</v>
      </c>
      <c r="T72" s="14">
        <f>L73</f>
        <v>0.17114093959731544</v>
      </c>
      <c r="U72" s="14">
        <f>M73</f>
        <v>0.1423611111111111</v>
      </c>
      <c r="V72" s="14">
        <f>N73</f>
        <v>0.13354037267080746</v>
      </c>
      <c r="W72" s="14"/>
    </row>
    <row r="73" spans="1:23" x14ac:dyDescent="0.25">
      <c r="B73" s="5" t="s">
        <v>144</v>
      </c>
      <c r="C73" s="5">
        <v>135</v>
      </c>
      <c r="D73" s="5">
        <v>51</v>
      </c>
      <c r="E73" s="5">
        <v>41</v>
      </c>
      <c r="F73" s="5">
        <v>43</v>
      </c>
      <c r="J73" s="5" t="str">
        <f t="shared" si="4"/>
        <v>I am undecided</v>
      </c>
      <c r="K73" s="15">
        <f>C73/C78</f>
        <v>0.14867841409691629</v>
      </c>
      <c r="L73" s="15">
        <f>D73/D78</f>
        <v>0.17114093959731544</v>
      </c>
      <c r="M73" s="15">
        <f>E73/E78</f>
        <v>0.1423611111111111</v>
      </c>
      <c r="N73" s="15">
        <f>F73/F78</f>
        <v>0.13354037267080746</v>
      </c>
      <c r="O73" s="15"/>
      <c r="R73" s="5" t="s">
        <v>175</v>
      </c>
      <c r="S73" s="14">
        <f>K74+K75</f>
        <v>0.38215859030837007</v>
      </c>
      <c r="T73" s="14">
        <f>L74+L75</f>
        <v>0.41946308724832215</v>
      </c>
      <c r="U73" s="14">
        <f>M74+M75</f>
        <v>0.40972222222222221</v>
      </c>
      <c r="V73" s="14">
        <f>N74+N75</f>
        <v>0.32298136645962733</v>
      </c>
      <c r="W73" s="14"/>
    </row>
    <row r="74" spans="1:23" x14ac:dyDescent="0.25">
      <c r="B74" s="5" t="s">
        <v>145</v>
      </c>
      <c r="C74" s="5">
        <v>111</v>
      </c>
      <c r="D74" s="5">
        <v>44</v>
      </c>
      <c r="E74" s="5">
        <v>33</v>
      </c>
      <c r="F74" s="5">
        <v>34</v>
      </c>
      <c r="J74" s="5" t="str">
        <f t="shared" si="4"/>
        <v>I will likely vote for the Republican candidate</v>
      </c>
      <c r="K74" s="15">
        <f>C74/C78</f>
        <v>0.1222466960352423</v>
      </c>
      <c r="L74" s="15">
        <f>D74/D78</f>
        <v>0.1476510067114094</v>
      </c>
      <c r="M74" s="15">
        <f>E74/E78</f>
        <v>0.11458333333333333</v>
      </c>
      <c r="N74" s="15">
        <f>F74/F78</f>
        <v>0.10559006211180125</v>
      </c>
      <c r="O74" s="15"/>
      <c r="R74" s="5" t="s">
        <v>176</v>
      </c>
      <c r="S74" s="14">
        <f>K76+K77</f>
        <v>3.0837004405286344E-2</v>
      </c>
      <c r="T74" s="14">
        <f>L76+L77</f>
        <v>6.0402684563758392E-2</v>
      </c>
      <c r="U74" s="14">
        <f>M76+M77</f>
        <v>1.7361111111111112E-2</v>
      </c>
      <c r="V74" s="14">
        <f>N76+N77</f>
        <v>1.5527950310559006E-2</v>
      </c>
      <c r="W74" s="14"/>
    </row>
    <row r="75" spans="1:23" x14ac:dyDescent="0.25">
      <c r="B75" s="5" t="s">
        <v>146</v>
      </c>
      <c r="C75" s="5">
        <v>236</v>
      </c>
      <c r="D75" s="5">
        <v>81</v>
      </c>
      <c r="E75" s="5">
        <v>85</v>
      </c>
      <c r="F75" s="5">
        <v>70</v>
      </c>
      <c r="J75" s="5" t="str">
        <f t="shared" si="4"/>
        <v>I will definitely vote for the Republican candidate</v>
      </c>
      <c r="K75" s="15">
        <f>C75/C78</f>
        <v>0.25991189427312777</v>
      </c>
      <c r="L75" s="15">
        <f>D75/D78</f>
        <v>0.27181208053691275</v>
      </c>
      <c r="M75" s="15">
        <f>E75/E78</f>
        <v>0.2951388888888889</v>
      </c>
      <c r="N75" s="15">
        <f>F75/F78</f>
        <v>0.21739130434782608</v>
      </c>
      <c r="O75" s="15"/>
    </row>
    <row r="76" spans="1:23" x14ac:dyDescent="0.25">
      <c r="B76" s="5" t="s">
        <v>147</v>
      </c>
      <c r="C76" s="5">
        <v>1</v>
      </c>
      <c r="D76" s="5">
        <v>0</v>
      </c>
      <c r="E76" s="5">
        <v>1</v>
      </c>
      <c r="F76" s="5">
        <v>0</v>
      </c>
      <c r="J76" s="5" t="str">
        <f t="shared" si="4"/>
        <v>I would vote for another candidate</v>
      </c>
      <c r="K76" s="15">
        <f>C76/C78</f>
        <v>1.1013215859030838E-3</v>
      </c>
      <c r="L76" s="15">
        <f>D76/D78</f>
        <v>0</v>
      </c>
      <c r="M76" s="15">
        <f>E76/E78</f>
        <v>3.472222222222222E-3</v>
      </c>
      <c r="N76" s="15">
        <f>F76/F78</f>
        <v>0</v>
      </c>
      <c r="O76" s="15"/>
    </row>
    <row r="77" spans="1:23" x14ac:dyDescent="0.25">
      <c r="B77" s="5" t="s">
        <v>148</v>
      </c>
      <c r="C77" s="5">
        <v>27</v>
      </c>
      <c r="D77" s="5">
        <v>18</v>
      </c>
      <c r="E77" s="5">
        <v>4</v>
      </c>
      <c r="F77" s="5">
        <v>5</v>
      </c>
      <c r="J77" s="5" t="str">
        <f t="shared" si="4"/>
        <v>I would not vote in this race</v>
      </c>
      <c r="K77" s="15">
        <f>C77/C78</f>
        <v>2.9735682819383259E-2</v>
      </c>
      <c r="L77" s="15">
        <f>D77/D78</f>
        <v>6.0402684563758392E-2</v>
      </c>
      <c r="M77" s="15">
        <f>E77/E78</f>
        <v>1.3888888888888888E-2</v>
      </c>
      <c r="N77" s="15">
        <f>F77/F78</f>
        <v>1.5527950310559006E-2</v>
      </c>
      <c r="O77" s="15"/>
    </row>
    <row r="78" spans="1:23" x14ac:dyDescent="0.25">
      <c r="A78" s="5" t="s">
        <v>3</v>
      </c>
      <c r="C78" s="5">
        <v>908</v>
      </c>
      <c r="D78" s="5">
        <v>298</v>
      </c>
      <c r="E78" s="5">
        <v>288</v>
      </c>
      <c r="F78" s="5">
        <v>322</v>
      </c>
    </row>
    <row r="83" spans="1:23" x14ac:dyDescent="0.25">
      <c r="A83" s="5" t="s">
        <v>162</v>
      </c>
    </row>
    <row r="84" spans="1:23" x14ac:dyDescent="0.25">
      <c r="A84" s="5" t="s">
        <v>1</v>
      </c>
    </row>
    <row r="85" spans="1:23" x14ac:dyDescent="0.25">
      <c r="C85" s="5" t="s">
        <v>3</v>
      </c>
      <c r="D85" s="5" t="s">
        <v>35</v>
      </c>
    </row>
    <row r="86" spans="1:23" s="9" customFormat="1" ht="80" x14ac:dyDescent="0.25">
      <c r="C86" s="9" t="s">
        <v>53</v>
      </c>
      <c r="D86" s="9" t="s">
        <v>36</v>
      </c>
      <c r="E86" s="9" t="s">
        <v>37</v>
      </c>
      <c r="F86" s="9" t="s">
        <v>38</v>
      </c>
      <c r="K86" s="9" t="str">
        <f>C86</f>
        <v>North Carolina</v>
      </c>
      <c r="L86" s="9" t="str">
        <f>D86</f>
        <v>Boomer/Silent (born 1964 or prior)</v>
      </c>
      <c r="M86" s="9" t="str">
        <f>E86</f>
        <v>Generation X (born 1965-1980)</v>
      </c>
      <c r="N86" s="9" t="str">
        <f>F86</f>
        <v>Millennials/Generation Z (born 1981 or after)</v>
      </c>
      <c r="S86" s="9" t="str">
        <f>K86</f>
        <v>North Carolina</v>
      </c>
      <c r="T86" s="9" t="str">
        <f>L86</f>
        <v>Boomer/Silent (born 1964 or prior)</v>
      </c>
      <c r="U86" s="9" t="str">
        <f>M86</f>
        <v>Generation X (born 1965-1980)</v>
      </c>
      <c r="V86" s="9" t="str">
        <f>N86</f>
        <v>Millennials/Generation Z (born 1981 or after)</v>
      </c>
    </row>
    <row r="87" spans="1:23" x14ac:dyDescent="0.25">
      <c r="A87" s="5" t="s">
        <v>157</v>
      </c>
      <c r="B87" s="5" t="s">
        <v>142</v>
      </c>
      <c r="C87" s="5">
        <v>305</v>
      </c>
      <c r="D87" s="5">
        <v>101</v>
      </c>
      <c r="E87" s="5">
        <v>75</v>
      </c>
      <c r="F87" s="5">
        <v>129</v>
      </c>
      <c r="J87" s="5" t="str">
        <f t="shared" ref="J87:J93" si="5">B87</f>
        <v>I will definitely vote for the Democratic candidate</v>
      </c>
      <c r="K87" s="15">
        <f>C87/C94</f>
        <v>0.33664459161147903</v>
      </c>
      <c r="L87" s="15">
        <f>D87/D94</f>
        <v>0.36727272727272725</v>
      </c>
      <c r="M87" s="15">
        <f>E87/E94</f>
        <v>0.32051282051282054</v>
      </c>
      <c r="N87" s="15">
        <f>F87/F94</f>
        <v>0.32493702770780858</v>
      </c>
      <c r="O87" s="15"/>
      <c r="R87" s="5" t="s">
        <v>174</v>
      </c>
      <c r="S87" s="14">
        <f>K87+K88</f>
        <v>0.43929359823399561</v>
      </c>
      <c r="T87" s="14">
        <f>L87+L88</f>
        <v>0.43636363636363634</v>
      </c>
      <c r="U87" s="14">
        <f>M87+M88</f>
        <v>0.39743589743589747</v>
      </c>
      <c r="V87" s="14">
        <f>N87+N88</f>
        <v>0.46599496221662473</v>
      </c>
      <c r="W87" s="14"/>
    </row>
    <row r="88" spans="1:23" x14ac:dyDescent="0.25">
      <c r="B88" s="5" t="s">
        <v>143</v>
      </c>
      <c r="C88" s="5">
        <v>93</v>
      </c>
      <c r="D88" s="5">
        <v>19</v>
      </c>
      <c r="E88" s="5">
        <v>18</v>
      </c>
      <c r="F88" s="5">
        <v>56</v>
      </c>
      <c r="J88" s="5" t="str">
        <f t="shared" si="5"/>
        <v>I will likely vote for the Democratic candidate</v>
      </c>
      <c r="K88" s="15">
        <f>C88/C94</f>
        <v>0.10264900662251655</v>
      </c>
      <c r="L88" s="15">
        <f>D88/D94</f>
        <v>6.9090909090909092E-2</v>
      </c>
      <c r="M88" s="15">
        <f>E88/E94</f>
        <v>7.6923076923076927E-2</v>
      </c>
      <c r="N88" s="15">
        <f>F88/F94</f>
        <v>0.14105793450881612</v>
      </c>
      <c r="O88" s="15"/>
      <c r="R88" s="5" t="s">
        <v>130</v>
      </c>
      <c r="S88" s="14">
        <f>K89</f>
        <v>0.1479028697571744</v>
      </c>
      <c r="T88" s="14">
        <f>L89</f>
        <v>9.8181818181818176E-2</v>
      </c>
      <c r="U88" s="14">
        <f>M89</f>
        <v>0.1623931623931624</v>
      </c>
      <c r="V88" s="14">
        <f>N89</f>
        <v>0.17380352644836272</v>
      </c>
      <c r="W88" s="14"/>
    </row>
    <row r="89" spans="1:23" x14ac:dyDescent="0.25">
      <c r="B89" s="5" t="s">
        <v>144</v>
      </c>
      <c r="C89" s="5">
        <v>134</v>
      </c>
      <c r="D89" s="5">
        <v>27</v>
      </c>
      <c r="E89" s="5">
        <v>38</v>
      </c>
      <c r="F89" s="5">
        <v>69</v>
      </c>
      <c r="J89" s="5" t="str">
        <f t="shared" si="5"/>
        <v>I am undecided</v>
      </c>
      <c r="K89" s="15">
        <f>C89/C94</f>
        <v>0.1479028697571744</v>
      </c>
      <c r="L89" s="15">
        <f>D89/D94</f>
        <v>9.8181818181818176E-2</v>
      </c>
      <c r="M89" s="15">
        <f>E89/E94</f>
        <v>0.1623931623931624</v>
      </c>
      <c r="N89" s="15">
        <f>F89/F94</f>
        <v>0.17380352644836272</v>
      </c>
      <c r="O89" s="15"/>
      <c r="R89" s="5" t="s">
        <v>175</v>
      </c>
      <c r="S89" s="14">
        <f>K90+K91</f>
        <v>0.38189845474613687</v>
      </c>
      <c r="T89" s="14">
        <f>L90+L91</f>
        <v>0.45090909090909093</v>
      </c>
      <c r="U89" s="14">
        <f>M90+M91</f>
        <v>0.39743589743589747</v>
      </c>
      <c r="V89" s="14">
        <f>N90+N91</f>
        <v>0.32493702770780852</v>
      </c>
      <c r="W89" s="14"/>
    </row>
    <row r="90" spans="1:23" x14ac:dyDescent="0.25">
      <c r="B90" s="5" t="s">
        <v>145</v>
      </c>
      <c r="C90" s="5">
        <v>110</v>
      </c>
      <c r="D90" s="5">
        <v>29</v>
      </c>
      <c r="E90" s="5">
        <v>28</v>
      </c>
      <c r="F90" s="5">
        <v>53</v>
      </c>
      <c r="J90" s="5" t="str">
        <f t="shared" si="5"/>
        <v>I will likely vote for the Republican candidate</v>
      </c>
      <c r="K90" s="15">
        <f>C90/C94</f>
        <v>0.12141280353200883</v>
      </c>
      <c r="L90" s="15">
        <f>D90/D94</f>
        <v>0.10545454545454545</v>
      </c>
      <c r="M90" s="15">
        <f>E90/E94</f>
        <v>0.11965811965811966</v>
      </c>
      <c r="N90" s="15">
        <f>F90/F94</f>
        <v>0.13350125944584382</v>
      </c>
      <c r="O90" s="15"/>
      <c r="R90" s="5" t="s">
        <v>176</v>
      </c>
      <c r="S90" s="14">
        <f>K92+K93</f>
        <v>3.0905077262693155E-2</v>
      </c>
      <c r="T90" s="14">
        <f>L92+L93</f>
        <v>1.4545454545454545E-2</v>
      </c>
      <c r="U90" s="14">
        <f>M92+M93</f>
        <v>4.2735042735042736E-2</v>
      </c>
      <c r="V90" s="14">
        <f>N92+N93</f>
        <v>3.5264483627204031E-2</v>
      </c>
      <c r="W90" s="14"/>
    </row>
    <row r="91" spans="1:23" x14ac:dyDescent="0.25">
      <c r="B91" s="5" t="s">
        <v>146</v>
      </c>
      <c r="C91" s="5">
        <v>236</v>
      </c>
      <c r="D91" s="5">
        <v>95</v>
      </c>
      <c r="E91" s="5">
        <v>65</v>
      </c>
      <c r="F91" s="5">
        <v>76</v>
      </c>
      <c r="J91" s="5" t="str">
        <f t="shared" si="5"/>
        <v>I will definitely vote for the Republican candidate</v>
      </c>
      <c r="K91" s="15">
        <f>C91/C94</f>
        <v>0.26048565121412803</v>
      </c>
      <c r="L91" s="15">
        <f>D91/D94</f>
        <v>0.34545454545454546</v>
      </c>
      <c r="M91" s="15">
        <f>E91/E94</f>
        <v>0.27777777777777779</v>
      </c>
      <c r="N91" s="15">
        <f>F91/F94</f>
        <v>0.19143576826196473</v>
      </c>
      <c r="O91" s="15"/>
    </row>
    <row r="92" spans="1:23" x14ac:dyDescent="0.25">
      <c r="B92" s="5" t="s">
        <v>147</v>
      </c>
      <c r="C92" s="5">
        <v>1</v>
      </c>
      <c r="D92" s="5">
        <v>0</v>
      </c>
      <c r="E92" s="5">
        <v>1</v>
      </c>
      <c r="F92" s="5">
        <v>0</v>
      </c>
      <c r="J92" s="5" t="str">
        <f t="shared" si="5"/>
        <v>I would vote for another candidate</v>
      </c>
      <c r="K92" s="15">
        <f>C92/C94</f>
        <v>1.1037527593818985E-3</v>
      </c>
      <c r="L92" s="15">
        <f>D92/D94</f>
        <v>0</v>
      </c>
      <c r="M92" s="15">
        <f>E92/E94</f>
        <v>4.2735042735042739E-3</v>
      </c>
      <c r="N92" s="15">
        <f>F92/F94</f>
        <v>0</v>
      </c>
      <c r="O92" s="15"/>
    </row>
    <row r="93" spans="1:23" x14ac:dyDescent="0.25">
      <c r="B93" s="5" t="s">
        <v>148</v>
      </c>
      <c r="C93" s="5">
        <v>27</v>
      </c>
      <c r="D93" s="5">
        <v>4</v>
      </c>
      <c r="E93" s="5">
        <v>9</v>
      </c>
      <c r="F93" s="5">
        <v>14</v>
      </c>
      <c r="J93" s="5" t="str">
        <f t="shared" si="5"/>
        <v>I would not vote in this race</v>
      </c>
      <c r="K93" s="15">
        <f>C93/C94</f>
        <v>2.9801324503311258E-2</v>
      </c>
      <c r="L93" s="15">
        <f>D93/D94</f>
        <v>1.4545454545454545E-2</v>
      </c>
      <c r="M93" s="15">
        <f>E93/E94</f>
        <v>3.8461538461538464E-2</v>
      </c>
      <c r="N93" s="15">
        <f>F93/F94</f>
        <v>3.5264483627204031E-2</v>
      </c>
      <c r="O93" s="15"/>
    </row>
    <row r="94" spans="1:23" x14ac:dyDescent="0.25">
      <c r="A94" s="5" t="s">
        <v>3</v>
      </c>
      <c r="C94" s="5">
        <v>906</v>
      </c>
      <c r="D94" s="5">
        <v>275</v>
      </c>
      <c r="E94" s="5">
        <v>234</v>
      </c>
      <c r="F94" s="5">
        <v>397</v>
      </c>
    </row>
    <row r="99" spans="1:23" x14ac:dyDescent="0.25">
      <c r="A99" s="5" t="s">
        <v>163</v>
      </c>
    </row>
    <row r="100" spans="1:23" x14ac:dyDescent="0.25">
      <c r="A100" s="5" t="s">
        <v>1</v>
      </c>
    </row>
    <row r="101" spans="1:23" x14ac:dyDescent="0.25">
      <c r="C101" s="5" t="s">
        <v>3</v>
      </c>
      <c r="D101" s="5" t="s">
        <v>40</v>
      </c>
    </row>
    <row r="102" spans="1:23" s="9" customFormat="1" ht="60" x14ac:dyDescent="0.25">
      <c r="C102" s="9" t="s">
        <v>53</v>
      </c>
      <c r="D102" s="9" t="s">
        <v>41</v>
      </c>
      <c r="E102" s="9" t="s">
        <v>42</v>
      </c>
      <c r="F102" s="9" t="s">
        <v>43</v>
      </c>
      <c r="G102" s="9" t="s">
        <v>44</v>
      </c>
      <c r="K102" s="9" t="str">
        <f>C102</f>
        <v>North Carolina</v>
      </c>
      <c r="L102" s="9" t="str">
        <f>D102</f>
        <v>Central Cities</v>
      </c>
      <c r="M102" s="9" t="str">
        <f>E102</f>
        <v>Urban County Suburbs</v>
      </c>
      <c r="N102" s="9" t="str">
        <f>F102</f>
        <v>Surrounding Suburban County</v>
      </c>
      <c r="O102" s="9" t="str">
        <f>G102</f>
        <v>Rural County</v>
      </c>
      <c r="S102" s="9" t="str">
        <f>K102</f>
        <v>North Carolina</v>
      </c>
      <c r="T102" s="9" t="str">
        <f>L102</f>
        <v>Central Cities</v>
      </c>
      <c r="U102" s="9" t="str">
        <f>M102</f>
        <v>Urban County Suburbs</v>
      </c>
      <c r="V102" s="9" t="str">
        <f>N102</f>
        <v>Surrounding Suburban County</v>
      </c>
      <c r="W102" s="9" t="str">
        <f>O102</f>
        <v>Rural County</v>
      </c>
    </row>
    <row r="103" spans="1:23" x14ac:dyDescent="0.25">
      <c r="A103" s="5" t="s">
        <v>157</v>
      </c>
      <c r="B103" s="5" t="s">
        <v>142</v>
      </c>
      <c r="C103" s="5">
        <v>305</v>
      </c>
      <c r="D103" s="5">
        <v>121</v>
      </c>
      <c r="E103" s="5">
        <v>59</v>
      </c>
      <c r="F103" s="5">
        <v>60</v>
      </c>
      <c r="G103" s="5">
        <v>65</v>
      </c>
      <c r="J103" s="5" t="str">
        <f t="shared" ref="J103:J109" si="6">B103</f>
        <v>I will definitely vote for the Democratic candidate</v>
      </c>
      <c r="K103" s="15">
        <f>C103/C110</f>
        <v>0.33776301218161681</v>
      </c>
      <c r="L103" s="15">
        <f>D103/D110</f>
        <v>0.42907801418439717</v>
      </c>
      <c r="M103" s="15">
        <f>E103/E110</f>
        <v>0.27064220183486237</v>
      </c>
      <c r="N103" s="15">
        <f>F103/F110</f>
        <v>0.27777777777777779</v>
      </c>
      <c r="O103" s="15">
        <f>G103/G110</f>
        <v>0.34759358288770054</v>
      </c>
      <c r="R103" s="5" t="s">
        <v>174</v>
      </c>
      <c r="S103" s="14">
        <f>K103+K104</f>
        <v>0.43853820598006643</v>
      </c>
      <c r="T103" s="14">
        <f>L103+L104</f>
        <v>0.55673758865248224</v>
      </c>
      <c r="U103" s="14">
        <f>M103+M104</f>
        <v>0.39908256880733944</v>
      </c>
      <c r="V103" s="14">
        <f>N103+N104</f>
        <v>0.35648148148148151</v>
      </c>
      <c r="W103" s="14">
        <f>O103+O104</f>
        <v>0.40106951871657753</v>
      </c>
    </row>
    <row r="104" spans="1:23" x14ac:dyDescent="0.25">
      <c r="B104" s="5" t="s">
        <v>143</v>
      </c>
      <c r="C104" s="5">
        <v>91</v>
      </c>
      <c r="D104" s="5">
        <v>36</v>
      </c>
      <c r="E104" s="5">
        <v>28</v>
      </c>
      <c r="F104" s="5">
        <v>17</v>
      </c>
      <c r="G104" s="5">
        <v>10</v>
      </c>
      <c r="J104" s="5" t="str">
        <f t="shared" si="6"/>
        <v>I will likely vote for the Democratic candidate</v>
      </c>
      <c r="K104" s="15">
        <f>C104/C110</f>
        <v>0.10077519379844961</v>
      </c>
      <c r="L104" s="15">
        <f>D104/D110</f>
        <v>0.1276595744680851</v>
      </c>
      <c r="M104" s="15">
        <f>E104/E110</f>
        <v>0.12844036697247707</v>
      </c>
      <c r="N104" s="15">
        <f>F104/F110</f>
        <v>7.8703703703703706E-2</v>
      </c>
      <c r="O104" s="15">
        <f>G104/G110</f>
        <v>5.3475935828877004E-2</v>
      </c>
      <c r="R104" s="5" t="s">
        <v>130</v>
      </c>
      <c r="S104" s="14">
        <f>K105</f>
        <v>0.14839424141749724</v>
      </c>
      <c r="T104" s="14">
        <f>L105</f>
        <v>0.15957446808510639</v>
      </c>
      <c r="U104" s="14">
        <f>M105</f>
        <v>0.14678899082568808</v>
      </c>
      <c r="V104" s="14">
        <f>N105</f>
        <v>0.12962962962962962</v>
      </c>
      <c r="W104" s="14">
        <f>O105</f>
        <v>0.15508021390374332</v>
      </c>
    </row>
    <row r="105" spans="1:23" x14ac:dyDescent="0.25">
      <c r="B105" s="5" t="s">
        <v>144</v>
      </c>
      <c r="C105" s="5">
        <v>134</v>
      </c>
      <c r="D105" s="5">
        <v>45</v>
      </c>
      <c r="E105" s="5">
        <v>32</v>
      </c>
      <c r="F105" s="5">
        <v>28</v>
      </c>
      <c r="G105" s="5">
        <v>29</v>
      </c>
      <c r="J105" s="5" t="str">
        <f t="shared" si="6"/>
        <v>I am undecided</v>
      </c>
      <c r="K105" s="15">
        <f>C105/C110</f>
        <v>0.14839424141749724</v>
      </c>
      <c r="L105" s="15">
        <f>D105/D110</f>
        <v>0.15957446808510639</v>
      </c>
      <c r="M105" s="15">
        <f>E105/E110</f>
        <v>0.14678899082568808</v>
      </c>
      <c r="N105" s="15">
        <f>F105/F110</f>
        <v>0.12962962962962962</v>
      </c>
      <c r="O105" s="15">
        <f>G105/G110</f>
        <v>0.15508021390374332</v>
      </c>
      <c r="R105" s="5" t="s">
        <v>175</v>
      </c>
      <c r="S105" s="14">
        <f>K106+K107</f>
        <v>0.38316722037652268</v>
      </c>
      <c r="T105" s="14">
        <f>L106+L107</f>
        <v>0.26595744680851063</v>
      </c>
      <c r="U105" s="14">
        <f>M106+M107</f>
        <v>0.40366972477064222</v>
      </c>
      <c r="V105" s="14">
        <f>N106+N107</f>
        <v>0.48611111111111116</v>
      </c>
      <c r="W105" s="14">
        <f>O106+O107</f>
        <v>0.41711229946524064</v>
      </c>
    </row>
    <row r="106" spans="1:23" x14ac:dyDescent="0.25">
      <c r="B106" s="5" t="s">
        <v>145</v>
      </c>
      <c r="C106" s="5">
        <v>110</v>
      </c>
      <c r="D106" s="5">
        <v>22</v>
      </c>
      <c r="E106" s="5">
        <v>28</v>
      </c>
      <c r="F106" s="5">
        <v>34</v>
      </c>
      <c r="G106" s="5">
        <v>26</v>
      </c>
      <c r="J106" s="5" t="str">
        <f t="shared" si="6"/>
        <v>I will likely vote for the Republican candidate</v>
      </c>
      <c r="K106" s="15">
        <f>C106/C110</f>
        <v>0.12181616832779624</v>
      </c>
      <c r="L106" s="15">
        <f>D106/D110</f>
        <v>7.8014184397163122E-2</v>
      </c>
      <c r="M106" s="15">
        <f>E106/E110</f>
        <v>0.12844036697247707</v>
      </c>
      <c r="N106" s="15">
        <f>F106/F110</f>
        <v>0.15740740740740741</v>
      </c>
      <c r="O106" s="15">
        <f>G106/G110</f>
        <v>0.13903743315508021</v>
      </c>
      <c r="R106" s="5" t="s">
        <v>176</v>
      </c>
      <c r="S106" s="14">
        <f>K108+K109</f>
        <v>2.9900332225913623E-2</v>
      </c>
      <c r="T106" s="14">
        <f>L108+L109</f>
        <v>1.7730496453900707E-2</v>
      </c>
      <c r="U106" s="14">
        <f>M108+M109</f>
        <v>5.0458715596330278E-2</v>
      </c>
      <c r="V106" s="14">
        <f>N108+N109</f>
        <v>2.7777777777777776E-2</v>
      </c>
      <c r="W106" s="14">
        <f>O108+O109</f>
        <v>2.6737967914438502E-2</v>
      </c>
    </row>
    <row r="107" spans="1:23" x14ac:dyDescent="0.25">
      <c r="B107" s="5" t="s">
        <v>146</v>
      </c>
      <c r="C107" s="5">
        <v>236</v>
      </c>
      <c r="D107" s="5">
        <v>53</v>
      </c>
      <c r="E107" s="5">
        <v>60</v>
      </c>
      <c r="F107" s="5">
        <v>71</v>
      </c>
      <c r="G107" s="5">
        <v>52</v>
      </c>
      <c r="J107" s="5" t="str">
        <f t="shared" si="6"/>
        <v>I will definitely vote for the Republican candidate</v>
      </c>
      <c r="K107" s="15">
        <f>C107/C110</f>
        <v>0.26135105204872644</v>
      </c>
      <c r="L107" s="15">
        <f>D107/D110</f>
        <v>0.18794326241134751</v>
      </c>
      <c r="M107" s="15">
        <f>E107/E110</f>
        <v>0.27522935779816515</v>
      </c>
      <c r="N107" s="15">
        <f>F107/F110</f>
        <v>0.32870370370370372</v>
      </c>
      <c r="O107" s="15">
        <f>G107/G110</f>
        <v>0.27807486631016043</v>
      </c>
    </row>
    <row r="108" spans="1:23" x14ac:dyDescent="0.25">
      <c r="B108" s="5" t="s">
        <v>147</v>
      </c>
      <c r="C108" s="5">
        <v>1</v>
      </c>
      <c r="D108" s="5">
        <v>1</v>
      </c>
      <c r="E108" s="5">
        <v>0</v>
      </c>
      <c r="F108" s="5">
        <v>0</v>
      </c>
      <c r="G108" s="5">
        <v>0</v>
      </c>
      <c r="J108" s="5" t="str">
        <f t="shared" si="6"/>
        <v>I would vote for another candidate</v>
      </c>
      <c r="K108" s="15">
        <f>C108/C110</f>
        <v>1.1074197120708748E-3</v>
      </c>
      <c r="L108" s="15">
        <f>D108/D110</f>
        <v>3.5460992907801418E-3</v>
      </c>
      <c r="M108" s="15">
        <f>E108/E110</f>
        <v>0</v>
      </c>
      <c r="N108" s="15">
        <f>F108/F110</f>
        <v>0</v>
      </c>
      <c r="O108" s="15">
        <f>G108/G110</f>
        <v>0</v>
      </c>
    </row>
    <row r="109" spans="1:23" x14ac:dyDescent="0.25">
      <c r="B109" s="5" t="s">
        <v>148</v>
      </c>
      <c r="C109" s="5">
        <v>26</v>
      </c>
      <c r="D109" s="5">
        <v>4</v>
      </c>
      <c r="E109" s="5">
        <v>11</v>
      </c>
      <c r="F109" s="5">
        <v>6</v>
      </c>
      <c r="G109" s="5">
        <v>5</v>
      </c>
      <c r="J109" s="5" t="str">
        <f t="shared" si="6"/>
        <v>I would not vote in this race</v>
      </c>
      <c r="K109" s="15">
        <f>C109/C110</f>
        <v>2.8792912513842746E-2</v>
      </c>
      <c r="L109" s="15">
        <f>D109/D110</f>
        <v>1.4184397163120567E-2</v>
      </c>
      <c r="M109" s="15">
        <f>E109/E110</f>
        <v>5.0458715596330278E-2</v>
      </c>
      <c r="N109" s="15">
        <f>F109/F110</f>
        <v>2.7777777777777776E-2</v>
      </c>
      <c r="O109" s="15">
        <f>G109/G110</f>
        <v>2.6737967914438502E-2</v>
      </c>
    </row>
    <row r="110" spans="1:23" x14ac:dyDescent="0.25">
      <c r="A110" s="5" t="s">
        <v>3</v>
      </c>
      <c r="C110" s="5">
        <v>903</v>
      </c>
      <c r="D110" s="5">
        <v>282</v>
      </c>
      <c r="E110" s="5">
        <v>218</v>
      </c>
      <c r="F110" s="5">
        <v>216</v>
      </c>
      <c r="G110" s="5">
        <v>187</v>
      </c>
    </row>
    <row r="115" spans="1:23" x14ac:dyDescent="0.25">
      <c r="A115" s="5" t="s">
        <v>164</v>
      </c>
    </row>
    <row r="116" spans="1:23" x14ac:dyDescent="0.25">
      <c r="A116" s="5" t="s">
        <v>1</v>
      </c>
    </row>
    <row r="117" spans="1:23" x14ac:dyDescent="0.25">
      <c r="C117" s="5" t="s">
        <v>3</v>
      </c>
      <c r="D117" s="5" t="s">
        <v>46</v>
      </c>
    </row>
    <row r="118" spans="1:23" s="9" customFormat="1" ht="60" x14ac:dyDescent="0.25">
      <c r="C118" s="9" t="s">
        <v>53</v>
      </c>
      <c r="D118" s="9" t="s">
        <v>47</v>
      </c>
      <c r="E118" s="9" t="s">
        <v>48</v>
      </c>
      <c r="F118" s="9" t="s">
        <v>49</v>
      </c>
      <c r="G118" s="9" t="s">
        <v>50</v>
      </c>
      <c r="K118" s="9" t="str">
        <f>C118</f>
        <v>North Carolina</v>
      </c>
      <c r="L118" s="9" t="str">
        <f>D118</f>
        <v>Voted for Donald Trump in 2024</v>
      </c>
      <c r="M118" s="9" t="str">
        <f>E118</f>
        <v>Voted for Kamala Harris in 2024</v>
      </c>
      <c r="N118" s="9" t="str">
        <f>F118</f>
        <v>Voted third party in 2024</v>
      </c>
      <c r="O118" s="9" t="str">
        <f>G118</f>
        <v>Didn't vote in 2024</v>
      </c>
      <c r="S118" s="9" t="str">
        <f>K118</f>
        <v>North Carolina</v>
      </c>
      <c r="T118" s="9" t="str">
        <f>L118</f>
        <v>Voted for Donald Trump in 2024</v>
      </c>
      <c r="U118" s="9" t="str">
        <f>M118</f>
        <v>Voted for Kamala Harris in 2024</v>
      </c>
      <c r="V118" s="9" t="str">
        <f>N118</f>
        <v>Voted third party in 2024</v>
      </c>
      <c r="W118" s="9" t="str">
        <f>O118</f>
        <v>Didn't vote in 2024</v>
      </c>
    </row>
    <row r="119" spans="1:23" x14ac:dyDescent="0.25">
      <c r="A119" s="5" t="s">
        <v>157</v>
      </c>
      <c r="B119" s="5" t="s">
        <v>142</v>
      </c>
      <c r="C119" s="5">
        <v>305</v>
      </c>
      <c r="D119" s="5">
        <v>11</v>
      </c>
      <c r="E119" s="5">
        <v>250</v>
      </c>
      <c r="F119" s="5">
        <v>1</v>
      </c>
      <c r="G119" s="5">
        <v>43</v>
      </c>
      <c r="J119" s="5" t="str">
        <f t="shared" ref="J119:J125" si="7">B119</f>
        <v>I will definitely vote for the Democratic candidate</v>
      </c>
      <c r="K119" s="15">
        <f>C119/C126</f>
        <v>0.33701657458563539</v>
      </c>
      <c r="L119" s="15">
        <f>D119/D126</f>
        <v>3.0136986301369864E-2</v>
      </c>
      <c r="M119" s="15">
        <f>E119/E126</f>
        <v>0.70621468926553677</v>
      </c>
      <c r="N119" s="15">
        <f>F119/F126</f>
        <v>0.16666666666666666</v>
      </c>
      <c r="O119" s="15">
        <f>G119/G126</f>
        <v>0.2388888888888889</v>
      </c>
      <c r="R119" s="5" t="s">
        <v>174</v>
      </c>
      <c r="S119" s="14">
        <f>K119+K120</f>
        <v>0.43867403314917131</v>
      </c>
      <c r="T119" s="14">
        <f>L119+L120</f>
        <v>6.0273972602739728E-2</v>
      </c>
      <c r="U119" s="14">
        <f>M119+M120</f>
        <v>0.86440677966101698</v>
      </c>
      <c r="V119" s="14">
        <f>N119+N120</f>
        <v>0.16666666666666666</v>
      </c>
      <c r="W119" s="14">
        <f>O119+O120</f>
        <v>0.37777777777777777</v>
      </c>
    </row>
    <row r="120" spans="1:23" x14ac:dyDescent="0.25">
      <c r="B120" s="5" t="s">
        <v>143</v>
      </c>
      <c r="C120" s="5">
        <v>92</v>
      </c>
      <c r="D120" s="5">
        <v>11</v>
      </c>
      <c r="E120" s="5">
        <v>56</v>
      </c>
      <c r="F120" s="5">
        <v>0</v>
      </c>
      <c r="G120" s="5">
        <v>25</v>
      </c>
      <c r="J120" s="5" t="str">
        <f t="shared" si="7"/>
        <v>I will likely vote for the Democratic candidate</v>
      </c>
      <c r="K120" s="15">
        <f>C120/C126</f>
        <v>0.10165745856353592</v>
      </c>
      <c r="L120" s="15">
        <f>D120/D126</f>
        <v>3.0136986301369864E-2</v>
      </c>
      <c r="M120" s="15">
        <f>E120/E126</f>
        <v>0.15819209039548024</v>
      </c>
      <c r="N120" s="15">
        <f>F120/F126</f>
        <v>0</v>
      </c>
      <c r="O120" s="15">
        <f>G120/G126</f>
        <v>0.1388888888888889</v>
      </c>
      <c r="R120" s="5" t="s">
        <v>130</v>
      </c>
      <c r="S120" s="14">
        <f>K121</f>
        <v>0.14806629834254142</v>
      </c>
      <c r="T120" s="14">
        <f>L121</f>
        <v>0.12054794520547946</v>
      </c>
      <c r="U120" s="14">
        <f>M121</f>
        <v>0.10169491525423729</v>
      </c>
      <c r="V120" s="14">
        <f>N121</f>
        <v>0.66666666666666663</v>
      </c>
      <c r="W120" s="14">
        <f>O121</f>
        <v>0.27777777777777779</v>
      </c>
    </row>
    <row r="121" spans="1:23" x14ac:dyDescent="0.25">
      <c r="B121" s="5" t="s">
        <v>144</v>
      </c>
      <c r="C121" s="5">
        <v>134</v>
      </c>
      <c r="D121" s="5">
        <v>44</v>
      </c>
      <c r="E121" s="5">
        <v>36</v>
      </c>
      <c r="F121" s="5">
        <v>4</v>
      </c>
      <c r="G121" s="5">
        <v>50</v>
      </c>
      <c r="J121" s="5" t="str">
        <f t="shared" si="7"/>
        <v>I am undecided</v>
      </c>
      <c r="K121" s="15">
        <f>C121/C126</f>
        <v>0.14806629834254142</v>
      </c>
      <c r="L121" s="15">
        <f>D121/D126</f>
        <v>0.12054794520547946</v>
      </c>
      <c r="M121" s="15">
        <f>E121/E126</f>
        <v>0.10169491525423729</v>
      </c>
      <c r="N121" s="15">
        <f>F121/F126</f>
        <v>0.66666666666666663</v>
      </c>
      <c r="O121" s="15">
        <f>G121/G126</f>
        <v>0.27777777777777779</v>
      </c>
      <c r="R121" s="5" t="s">
        <v>175</v>
      </c>
      <c r="S121" s="14">
        <f>K122+K123</f>
        <v>0.38232044198895032</v>
      </c>
      <c r="T121" s="14">
        <f>L122+L123</f>
        <v>0.80273972602739718</v>
      </c>
      <c r="U121" s="14">
        <f>M122+M123</f>
        <v>2.5423728813559324E-2</v>
      </c>
      <c r="V121" s="14">
        <f>N122+N123</f>
        <v>0.16666666666666666</v>
      </c>
      <c r="W121" s="14">
        <f>O122+O123</f>
        <v>0.23888888888888887</v>
      </c>
    </row>
    <row r="122" spans="1:23" x14ac:dyDescent="0.25">
      <c r="B122" s="5" t="s">
        <v>145</v>
      </c>
      <c r="C122" s="5">
        <v>110</v>
      </c>
      <c r="D122" s="5">
        <v>81</v>
      </c>
      <c r="E122" s="5">
        <v>8</v>
      </c>
      <c r="F122" s="5">
        <v>1</v>
      </c>
      <c r="G122" s="5">
        <v>20</v>
      </c>
      <c r="J122" s="5" t="str">
        <f t="shared" si="7"/>
        <v>I will likely vote for the Republican candidate</v>
      </c>
      <c r="K122" s="15">
        <f>C122/C126</f>
        <v>0.12154696132596685</v>
      </c>
      <c r="L122" s="15">
        <f>D122/D126</f>
        <v>0.22191780821917809</v>
      </c>
      <c r="M122" s="15">
        <f>E122/E126</f>
        <v>2.2598870056497175E-2</v>
      </c>
      <c r="N122" s="15">
        <f>F122/F126</f>
        <v>0.16666666666666666</v>
      </c>
      <c r="O122" s="15">
        <f>G122/G126</f>
        <v>0.1111111111111111</v>
      </c>
      <c r="R122" s="5" t="s">
        <v>176</v>
      </c>
      <c r="S122" s="14">
        <f>K124+K125</f>
        <v>3.0939226519337015E-2</v>
      </c>
      <c r="T122" s="14">
        <f>L124+L125</f>
        <v>1.643835616438356E-2</v>
      </c>
      <c r="U122" s="14">
        <f>M124+M125</f>
        <v>8.4745762711864406E-3</v>
      </c>
      <c r="V122" s="14">
        <f>N124+N125</f>
        <v>0</v>
      </c>
      <c r="W122" s="14">
        <f>O124+O125</f>
        <v>0.10555555555555556</v>
      </c>
    </row>
    <row r="123" spans="1:23" x14ac:dyDescent="0.25">
      <c r="B123" s="5" t="s">
        <v>146</v>
      </c>
      <c r="C123" s="5">
        <v>236</v>
      </c>
      <c r="D123" s="5">
        <v>212</v>
      </c>
      <c r="E123" s="5">
        <v>1</v>
      </c>
      <c r="F123" s="5">
        <v>0</v>
      </c>
      <c r="G123" s="5">
        <v>23</v>
      </c>
      <c r="J123" s="5" t="str">
        <f t="shared" si="7"/>
        <v>I will definitely vote for the Republican candidate</v>
      </c>
      <c r="K123" s="15">
        <f>C123/C126</f>
        <v>0.26077348066298345</v>
      </c>
      <c r="L123" s="15">
        <f>D123/D126</f>
        <v>0.58082191780821912</v>
      </c>
      <c r="M123" s="15">
        <f>E123/E126</f>
        <v>2.8248587570621469E-3</v>
      </c>
      <c r="N123" s="15">
        <f>F123/F126</f>
        <v>0</v>
      </c>
      <c r="O123" s="15">
        <f>G123/G126</f>
        <v>0.12777777777777777</v>
      </c>
    </row>
    <row r="124" spans="1:23" x14ac:dyDescent="0.25">
      <c r="B124" s="5" t="s">
        <v>147</v>
      </c>
      <c r="C124" s="5">
        <v>1</v>
      </c>
      <c r="D124" s="5">
        <v>1</v>
      </c>
      <c r="E124" s="5">
        <v>0</v>
      </c>
      <c r="F124" s="5">
        <v>0</v>
      </c>
      <c r="G124" s="5">
        <v>0</v>
      </c>
      <c r="J124" s="5" t="str">
        <f t="shared" si="7"/>
        <v>I would vote for another candidate</v>
      </c>
      <c r="K124" s="15">
        <f>C124/C126</f>
        <v>1.1049723756906078E-3</v>
      </c>
      <c r="L124" s="15">
        <f>D124/D126</f>
        <v>2.7397260273972603E-3</v>
      </c>
      <c r="M124" s="15">
        <f>E124/E126</f>
        <v>0</v>
      </c>
      <c r="N124" s="15">
        <f>F124/F126</f>
        <v>0</v>
      </c>
      <c r="O124" s="15">
        <f>G124/G126</f>
        <v>0</v>
      </c>
    </row>
    <row r="125" spans="1:23" x14ac:dyDescent="0.25">
      <c r="B125" s="5" t="s">
        <v>148</v>
      </c>
      <c r="C125" s="5">
        <v>27</v>
      </c>
      <c r="D125" s="5">
        <v>5</v>
      </c>
      <c r="E125" s="5">
        <v>3</v>
      </c>
      <c r="F125" s="5">
        <v>0</v>
      </c>
      <c r="G125" s="5">
        <v>19</v>
      </c>
      <c r="J125" s="5" t="str">
        <f t="shared" si="7"/>
        <v>I would not vote in this race</v>
      </c>
      <c r="K125" s="15">
        <f>C125/C126</f>
        <v>2.9834254143646408E-2</v>
      </c>
      <c r="L125" s="15">
        <f>D125/D126</f>
        <v>1.3698630136986301E-2</v>
      </c>
      <c r="M125" s="15">
        <f>E125/E126</f>
        <v>8.4745762711864406E-3</v>
      </c>
      <c r="N125" s="15">
        <f>F125/F126</f>
        <v>0</v>
      </c>
      <c r="O125" s="15">
        <f>G125/G126</f>
        <v>0.10555555555555556</v>
      </c>
    </row>
    <row r="126" spans="1:23" x14ac:dyDescent="0.25">
      <c r="A126" s="5" t="s">
        <v>3</v>
      </c>
      <c r="C126" s="5">
        <v>905</v>
      </c>
      <c r="D126" s="5">
        <v>365</v>
      </c>
      <c r="E126" s="5">
        <v>354</v>
      </c>
      <c r="F126" s="5">
        <v>6</v>
      </c>
      <c r="G126" s="5">
        <v>180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DF7B-EE29-5A4C-B91D-40D32B3256CE}">
  <dimension ref="A1:W126"/>
  <sheetViews>
    <sheetView workbookViewId="0">
      <selection activeCell="A2" sqref="A2"/>
    </sheetView>
  </sheetViews>
  <sheetFormatPr baseColWidth="10" defaultRowHeight="19" x14ac:dyDescent="0.25"/>
  <cols>
    <col min="1" max="1" width="10.83203125" style="5"/>
    <col min="2" max="2" width="51.83203125" style="5" customWidth="1"/>
    <col min="3" max="3" width="10.83203125" style="5"/>
    <col min="4" max="7" width="14.33203125" style="5" customWidth="1"/>
    <col min="8" max="9" width="10.83203125" style="5"/>
    <col min="10" max="10" width="51.6640625" style="5" customWidth="1"/>
    <col min="11" max="11" width="10.83203125" style="5"/>
    <col min="12" max="15" width="14.33203125" style="5" customWidth="1"/>
    <col min="16" max="17" width="10.83203125" style="5"/>
    <col min="18" max="18" width="38.83203125" style="5" customWidth="1"/>
    <col min="19" max="19" width="10.83203125" style="5"/>
    <col min="20" max="23" width="14.33203125" style="5" customWidth="1"/>
    <col min="24" max="16384" width="10.83203125" style="5"/>
  </cols>
  <sheetData>
    <row r="1" spans="1:23" x14ac:dyDescent="0.25">
      <c r="A1" s="6" t="s">
        <v>280</v>
      </c>
    </row>
    <row r="3" spans="1:23" x14ac:dyDescent="0.25">
      <c r="A3" s="5" t="s">
        <v>165</v>
      </c>
    </row>
    <row r="4" spans="1:23" x14ac:dyDescent="0.25">
      <c r="A4" s="5" t="s">
        <v>1</v>
      </c>
    </row>
    <row r="5" spans="1:23" x14ac:dyDescent="0.25">
      <c r="C5" s="5" t="s">
        <v>3</v>
      </c>
      <c r="D5" s="5" t="s">
        <v>2</v>
      </c>
    </row>
    <row r="6" spans="1:23" s="9" customFormat="1" ht="60" x14ac:dyDescent="0.25">
      <c r="C6" s="9" t="s">
        <v>53</v>
      </c>
      <c r="D6" s="9" t="s">
        <v>4</v>
      </c>
      <c r="E6" s="9" t="s">
        <v>5</v>
      </c>
      <c r="F6" s="9" t="s">
        <v>6</v>
      </c>
      <c r="G6" s="9" t="s">
        <v>7</v>
      </c>
      <c r="K6" s="9" t="str">
        <f>C6</f>
        <v>North Carolina</v>
      </c>
      <c r="L6" s="9" t="str">
        <f>D6</f>
        <v>Democratic Self-Identification</v>
      </c>
      <c r="M6" s="9" t="str">
        <f>E6</f>
        <v>Independent Self-Identification</v>
      </c>
      <c r="N6" s="9" t="str">
        <f>F6</f>
        <v>Republican Self-Identification</v>
      </c>
      <c r="O6" s="9" t="str">
        <f>G6</f>
        <v>Other/Not Sure</v>
      </c>
      <c r="S6" s="9" t="str">
        <f>K6</f>
        <v>North Carolina</v>
      </c>
      <c r="T6" s="9" t="str">
        <f>L6</f>
        <v>Democratic Self-Identification</v>
      </c>
      <c r="U6" s="9" t="str">
        <f>M6</f>
        <v>Independent Self-Identification</v>
      </c>
      <c r="V6" s="9" t="str">
        <f>N6</f>
        <v>Republican Self-Identification</v>
      </c>
      <c r="W6" s="9" t="str">
        <f>O6</f>
        <v>Other/Not Sure</v>
      </c>
    </row>
    <row r="7" spans="1:23" x14ac:dyDescent="0.25">
      <c r="A7" s="5" t="s">
        <v>166</v>
      </c>
      <c r="B7" s="5" t="s">
        <v>142</v>
      </c>
      <c r="C7" s="5">
        <v>310</v>
      </c>
      <c r="D7" s="5">
        <v>224</v>
      </c>
      <c r="E7" s="5">
        <v>76</v>
      </c>
      <c r="F7" s="5">
        <v>2</v>
      </c>
      <c r="G7" s="5">
        <v>8</v>
      </c>
      <c r="J7" s="5" t="str">
        <f t="shared" ref="J7:J13" si="0">B7</f>
        <v>I will definitely vote for the Democratic candidate</v>
      </c>
      <c r="K7" s="15">
        <f>C7/C14</f>
        <v>0.34216335540838855</v>
      </c>
      <c r="L7" s="15">
        <f>D7/D14</f>
        <v>0.73927392739273923</v>
      </c>
      <c r="M7" s="15">
        <f>E7/E14</f>
        <v>0.27737226277372262</v>
      </c>
      <c r="N7" s="15">
        <f>F7/F14</f>
        <v>6.920415224913495E-3</v>
      </c>
      <c r="O7" s="15">
        <f>G7/G14</f>
        <v>0.2</v>
      </c>
      <c r="R7" s="5" t="s">
        <v>174</v>
      </c>
      <c r="S7" s="14">
        <f>K7+K8</f>
        <v>0.4525386313465784</v>
      </c>
      <c r="T7" s="14">
        <f>L7+L8</f>
        <v>0.89108910891089099</v>
      </c>
      <c r="U7" s="14">
        <f>M7+M8</f>
        <v>0.43795620437956206</v>
      </c>
      <c r="V7" s="14">
        <f>N7+N8</f>
        <v>3.8062283737024222E-2</v>
      </c>
      <c r="W7" s="14">
        <f>O7+O8</f>
        <v>0.22500000000000001</v>
      </c>
    </row>
    <row r="8" spans="1:23" x14ac:dyDescent="0.25">
      <c r="B8" s="5" t="s">
        <v>143</v>
      </c>
      <c r="C8" s="5">
        <v>100</v>
      </c>
      <c r="D8" s="5">
        <v>46</v>
      </c>
      <c r="E8" s="5">
        <v>44</v>
      </c>
      <c r="F8" s="5">
        <v>9</v>
      </c>
      <c r="G8" s="5">
        <v>1</v>
      </c>
      <c r="J8" s="5" t="str">
        <f t="shared" si="0"/>
        <v>I will likely vote for the Democratic candidate</v>
      </c>
      <c r="K8" s="15">
        <f>C8/C14</f>
        <v>0.11037527593818984</v>
      </c>
      <c r="L8" s="15">
        <f>D8/D14</f>
        <v>0.15181518151815182</v>
      </c>
      <c r="M8" s="15">
        <f>E8/E14</f>
        <v>0.16058394160583941</v>
      </c>
      <c r="N8" s="15">
        <f>F8/F14</f>
        <v>3.1141868512110725E-2</v>
      </c>
      <c r="O8" s="15">
        <f>G8/G14</f>
        <v>2.5000000000000001E-2</v>
      </c>
      <c r="R8" s="5" t="s">
        <v>130</v>
      </c>
      <c r="S8" s="14">
        <f>K9</f>
        <v>0.13796909492273732</v>
      </c>
      <c r="T8" s="14">
        <f>L9</f>
        <v>5.2805280528052806E-2</v>
      </c>
      <c r="U8" s="14">
        <f>M9</f>
        <v>0.27372262773722628</v>
      </c>
      <c r="V8" s="14">
        <f>N9</f>
        <v>7.9584775086505188E-2</v>
      </c>
      <c r="W8" s="14">
        <f>O9</f>
        <v>0.27500000000000002</v>
      </c>
    </row>
    <row r="9" spans="1:23" x14ac:dyDescent="0.25">
      <c r="B9" s="5" t="s">
        <v>144</v>
      </c>
      <c r="C9" s="5">
        <v>125</v>
      </c>
      <c r="D9" s="5">
        <v>16</v>
      </c>
      <c r="E9" s="5">
        <v>75</v>
      </c>
      <c r="F9" s="5">
        <v>23</v>
      </c>
      <c r="G9" s="5">
        <v>11</v>
      </c>
      <c r="J9" s="5" t="str">
        <f t="shared" si="0"/>
        <v>I am undecided</v>
      </c>
      <c r="K9" s="15">
        <f>C9/C14</f>
        <v>0.13796909492273732</v>
      </c>
      <c r="L9" s="15">
        <f>D9/D14</f>
        <v>5.2805280528052806E-2</v>
      </c>
      <c r="M9" s="15">
        <f>E9/E14</f>
        <v>0.27372262773722628</v>
      </c>
      <c r="N9" s="15">
        <f>F9/F14</f>
        <v>7.9584775086505188E-2</v>
      </c>
      <c r="O9" s="15">
        <f>G9/G14</f>
        <v>0.27500000000000002</v>
      </c>
      <c r="R9" s="5" t="s">
        <v>175</v>
      </c>
      <c r="S9" s="14">
        <f>K10+K11</f>
        <v>0.37196467991169979</v>
      </c>
      <c r="T9" s="14">
        <f>L10+L11</f>
        <v>3.9603960396039604E-2</v>
      </c>
      <c r="U9" s="14">
        <f>M10+M11</f>
        <v>0.25182481751824815</v>
      </c>
      <c r="V9" s="14">
        <f>N10+N11</f>
        <v>0.8581314878892734</v>
      </c>
      <c r="W9" s="14">
        <f>O10+O11</f>
        <v>0.2</v>
      </c>
    </row>
    <row r="10" spans="1:23" x14ac:dyDescent="0.25">
      <c r="B10" s="5" t="s">
        <v>145</v>
      </c>
      <c r="C10" s="5">
        <v>109</v>
      </c>
      <c r="D10" s="5">
        <v>4</v>
      </c>
      <c r="E10" s="5">
        <v>32</v>
      </c>
      <c r="F10" s="5">
        <v>70</v>
      </c>
      <c r="G10" s="5">
        <v>3</v>
      </c>
      <c r="J10" s="5" t="str">
        <f t="shared" si="0"/>
        <v>I will likely vote for the Republican candidate</v>
      </c>
      <c r="K10" s="15">
        <f>C10/C14</f>
        <v>0.12030905077262694</v>
      </c>
      <c r="L10" s="15">
        <f>D10/D14</f>
        <v>1.3201320132013201E-2</v>
      </c>
      <c r="M10" s="15">
        <f>E10/E14</f>
        <v>0.11678832116788321</v>
      </c>
      <c r="N10" s="15">
        <f>F10/F14</f>
        <v>0.24221453287197231</v>
      </c>
      <c r="O10" s="15">
        <f>G10/G14</f>
        <v>7.4999999999999997E-2</v>
      </c>
      <c r="R10" s="5" t="s">
        <v>176</v>
      </c>
      <c r="S10" s="14">
        <f>K12+K13</f>
        <v>3.7527593818984545E-2</v>
      </c>
      <c r="T10" s="14">
        <f>L12+L13</f>
        <v>1.65016501650165E-2</v>
      </c>
      <c r="U10" s="14">
        <f>M12+M13</f>
        <v>3.6496350364963501E-2</v>
      </c>
      <c r="V10" s="14">
        <f>N12+N13</f>
        <v>2.4221453287197232E-2</v>
      </c>
      <c r="W10" s="14">
        <f>O12+O13</f>
        <v>0.30000000000000004</v>
      </c>
    </row>
    <row r="11" spans="1:23" x14ac:dyDescent="0.25">
      <c r="B11" s="5" t="s">
        <v>146</v>
      </c>
      <c r="C11" s="5">
        <v>228</v>
      </c>
      <c r="D11" s="5">
        <v>8</v>
      </c>
      <c r="E11" s="5">
        <v>37</v>
      </c>
      <c r="F11" s="5">
        <v>178</v>
      </c>
      <c r="G11" s="5">
        <v>5</v>
      </c>
      <c r="J11" s="5" t="str">
        <f t="shared" si="0"/>
        <v>I will definitely vote for the Republican candidate</v>
      </c>
      <c r="K11" s="15">
        <f>C11/C14</f>
        <v>0.25165562913907286</v>
      </c>
      <c r="L11" s="15">
        <f>D11/D14</f>
        <v>2.6402640264026403E-2</v>
      </c>
      <c r="M11" s="15">
        <f>E11/E14</f>
        <v>0.13503649635036497</v>
      </c>
      <c r="N11" s="15">
        <f>F11/F14</f>
        <v>0.61591695501730104</v>
      </c>
      <c r="O11" s="15">
        <f>G11/G14</f>
        <v>0.125</v>
      </c>
    </row>
    <row r="12" spans="1:23" x14ac:dyDescent="0.25">
      <c r="B12" s="5" t="s">
        <v>147</v>
      </c>
      <c r="C12" s="5">
        <v>1</v>
      </c>
      <c r="D12" s="5">
        <v>0</v>
      </c>
      <c r="E12" s="5">
        <v>0</v>
      </c>
      <c r="F12" s="5">
        <v>0</v>
      </c>
      <c r="G12" s="5">
        <v>1</v>
      </c>
      <c r="J12" s="5" t="str">
        <f t="shared" si="0"/>
        <v>I would vote for another candidate</v>
      </c>
      <c r="K12" s="15">
        <f>C12/C14</f>
        <v>1.1037527593818985E-3</v>
      </c>
      <c r="L12" s="15">
        <f>D12/D14</f>
        <v>0</v>
      </c>
      <c r="M12" s="15">
        <f>E12/E14</f>
        <v>0</v>
      </c>
      <c r="N12" s="15">
        <f>F12/F14</f>
        <v>0</v>
      </c>
      <c r="O12" s="15">
        <f>G12/G14</f>
        <v>2.5000000000000001E-2</v>
      </c>
    </row>
    <row r="13" spans="1:23" x14ac:dyDescent="0.25">
      <c r="B13" s="5" t="s">
        <v>148</v>
      </c>
      <c r="C13" s="5">
        <v>33</v>
      </c>
      <c r="D13" s="5">
        <v>5</v>
      </c>
      <c r="E13" s="5">
        <v>10</v>
      </c>
      <c r="F13" s="5">
        <v>7</v>
      </c>
      <c r="G13" s="5">
        <v>11</v>
      </c>
      <c r="J13" s="5" t="str">
        <f t="shared" si="0"/>
        <v>I would not vote in this race</v>
      </c>
      <c r="K13" s="15">
        <f>C13/C14</f>
        <v>3.6423841059602648E-2</v>
      </c>
      <c r="L13" s="15">
        <f>D13/D14</f>
        <v>1.65016501650165E-2</v>
      </c>
      <c r="M13" s="15">
        <f>E13/E14</f>
        <v>3.6496350364963501E-2</v>
      </c>
      <c r="N13" s="15">
        <f>F13/F14</f>
        <v>2.4221453287197232E-2</v>
      </c>
      <c r="O13" s="15">
        <f>G13/G14</f>
        <v>0.27500000000000002</v>
      </c>
      <c r="S13" s="14"/>
    </row>
    <row r="14" spans="1:23" x14ac:dyDescent="0.25">
      <c r="A14" s="5" t="s">
        <v>3</v>
      </c>
      <c r="C14" s="5">
        <v>906</v>
      </c>
      <c r="D14" s="5">
        <v>303</v>
      </c>
      <c r="E14" s="5">
        <v>274</v>
      </c>
      <c r="F14" s="5">
        <v>289</v>
      </c>
      <c r="G14" s="5">
        <v>40</v>
      </c>
    </row>
    <row r="19" spans="1:23" x14ac:dyDescent="0.25">
      <c r="A19" s="5" t="s">
        <v>167</v>
      </c>
    </row>
    <row r="20" spans="1:23" x14ac:dyDescent="0.25">
      <c r="A20" s="5" t="s">
        <v>1</v>
      </c>
    </row>
    <row r="21" spans="1:23" x14ac:dyDescent="0.25">
      <c r="C21" s="5" t="s">
        <v>3</v>
      </c>
      <c r="D21" s="5" t="s">
        <v>15</v>
      </c>
    </row>
    <row r="22" spans="1:23" s="9" customFormat="1" ht="40" x14ac:dyDescent="0.25">
      <c r="C22" s="9" t="s">
        <v>53</v>
      </c>
      <c r="D22" s="9" t="s">
        <v>16</v>
      </c>
      <c r="E22" s="9" t="s">
        <v>17</v>
      </c>
      <c r="F22" s="9" t="s">
        <v>18</v>
      </c>
      <c r="G22" s="9" t="s">
        <v>19</v>
      </c>
      <c r="K22" s="9" t="str">
        <f>C22</f>
        <v>North Carolina</v>
      </c>
      <c r="L22" s="9" t="str">
        <f>D22</f>
        <v>Liberal (very)</v>
      </c>
      <c r="M22" s="9" t="str">
        <f>E22</f>
        <v>Moderate</v>
      </c>
      <c r="N22" s="9" t="str">
        <f>F22</f>
        <v>Conservative (very)</v>
      </c>
      <c r="O22" s="9" t="str">
        <f>G22</f>
        <v>Not sure</v>
      </c>
      <c r="S22" s="9" t="str">
        <f>K22</f>
        <v>North Carolina</v>
      </c>
      <c r="T22" s="9" t="str">
        <f>L22</f>
        <v>Liberal (very)</v>
      </c>
      <c r="U22" s="9" t="str">
        <f>M22</f>
        <v>Moderate</v>
      </c>
      <c r="V22" s="9" t="str">
        <f>N22</f>
        <v>Conservative (very)</v>
      </c>
      <c r="W22" s="9" t="str">
        <f>O22</f>
        <v>Not sure</v>
      </c>
    </row>
    <row r="23" spans="1:23" x14ac:dyDescent="0.25">
      <c r="A23" s="5" t="s">
        <v>166</v>
      </c>
      <c r="B23" s="5" t="s">
        <v>142</v>
      </c>
      <c r="C23" s="5">
        <v>309</v>
      </c>
      <c r="D23" s="5">
        <v>176</v>
      </c>
      <c r="E23" s="5">
        <v>101</v>
      </c>
      <c r="F23" s="5">
        <v>14</v>
      </c>
      <c r="G23" s="5">
        <v>18</v>
      </c>
      <c r="J23" s="5" t="str">
        <f t="shared" ref="J23:J29" si="1">B23</f>
        <v>I will definitely vote for the Democratic candidate</v>
      </c>
      <c r="K23" s="15">
        <f>C23/C30</f>
        <v>0.34143646408839778</v>
      </c>
      <c r="L23" s="15">
        <f>D23/D30</f>
        <v>0.73029045643153523</v>
      </c>
      <c r="M23" s="15">
        <f>E23/E30</f>
        <v>0.32475884244372988</v>
      </c>
      <c r="N23" s="15">
        <f>F23/F30</f>
        <v>4.5751633986928102E-2</v>
      </c>
      <c r="O23" s="15">
        <f>G23/G30</f>
        <v>0.38297872340425532</v>
      </c>
      <c r="R23" s="5" t="s">
        <v>174</v>
      </c>
      <c r="S23" s="14">
        <f>K23+K24</f>
        <v>0.45193370165745855</v>
      </c>
      <c r="T23" s="14">
        <f>L23+L24</f>
        <v>0.8796680497925311</v>
      </c>
      <c r="U23" s="14">
        <f>M23+M24</f>
        <v>0.48553054662379419</v>
      </c>
      <c r="V23" s="14">
        <f>N23+N24</f>
        <v>7.1895424836601302E-2</v>
      </c>
      <c r="W23" s="14">
        <f>O23+O24</f>
        <v>0.51063829787234039</v>
      </c>
    </row>
    <row r="24" spans="1:23" x14ac:dyDescent="0.25">
      <c r="B24" s="5" t="s">
        <v>143</v>
      </c>
      <c r="C24" s="5">
        <v>100</v>
      </c>
      <c r="D24" s="5">
        <v>36</v>
      </c>
      <c r="E24" s="5">
        <v>50</v>
      </c>
      <c r="F24" s="5">
        <v>8</v>
      </c>
      <c r="G24" s="5">
        <v>6</v>
      </c>
      <c r="J24" s="5" t="str">
        <f t="shared" si="1"/>
        <v>I will likely vote for the Democratic candidate</v>
      </c>
      <c r="K24" s="15">
        <f>C24/C30</f>
        <v>0.11049723756906077</v>
      </c>
      <c r="L24" s="15">
        <f>D24/D30</f>
        <v>0.14937759336099585</v>
      </c>
      <c r="M24" s="15">
        <f>E24/E30</f>
        <v>0.16077170418006431</v>
      </c>
      <c r="N24" s="15">
        <f>F24/F30</f>
        <v>2.6143790849673203E-2</v>
      </c>
      <c r="O24" s="15">
        <f>G24/G30</f>
        <v>0.1276595744680851</v>
      </c>
      <c r="R24" s="5" t="s">
        <v>130</v>
      </c>
      <c r="S24" s="14">
        <f>K25</f>
        <v>0.13922651933701657</v>
      </c>
      <c r="T24" s="14">
        <f>L25</f>
        <v>2.4896265560165973E-2</v>
      </c>
      <c r="U24" s="14">
        <f>M25</f>
        <v>0.25723472668810288</v>
      </c>
      <c r="V24" s="14">
        <f>N25</f>
        <v>8.4967320261437912E-2</v>
      </c>
      <c r="W24" s="14">
        <f>O25</f>
        <v>0.2978723404255319</v>
      </c>
    </row>
    <row r="25" spans="1:23" x14ac:dyDescent="0.25">
      <c r="B25" s="5" t="s">
        <v>144</v>
      </c>
      <c r="C25" s="5">
        <v>126</v>
      </c>
      <c r="D25" s="5">
        <v>6</v>
      </c>
      <c r="E25" s="5">
        <v>80</v>
      </c>
      <c r="F25" s="5">
        <v>26</v>
      </c>
      <c r="G25" s="5">
        <v>14</v>
      </c>
      <c r="J25" s="5" t="str">
        <f t="shared" si="1"/>
        <v>I am undecided</v>
      </c>
      <c r="K25" s="15">
        <f>C25/C30</f>
        <v>0.13922651933701657</v>
      </c>
      <c r="L25" s="15">
        <f>D25/D30</f>
        <v>2.4896265560165973E-2</v>
      </c>
      <c r="M25" s="15">
        <f>E25/E30</f>
        <v>0.25723472668810288</v>
      </c>
      <c r="N25" s="15">
        <f>F25/F30</f>
        <v>8.4967320261437912E-2</v>
      </c>
      <c r="O25" s="15">
        <f>G25/G30</f>
        <v>0.2978723404255319</v>
      </c>
      <c r="R25" s="5" t="s">
        <v>175</v>
      </c>
      <c r="S25" s="14">
        <f>K26+K27</f>
        <v>0.37127071823204416</v>
      </c>
      <c r="T25" s="14">
        <f>L26+L27</f>
        <v>6.6390041493775934E-2</v>
      </c>
      <c r="U25" s="14">
        <f>M26+M27</f>
        <v>0.21543408360128619</v>
      </c>
      <c r="V25" s="14">
        <f>N26+N27</f>
        <v>0.81372549019607843</v>
      </c>
      <c r="W25" s="14">
        <f>O26+O27</f>
        <v>8.5106382978723402E-2</v>
      </c>
    </row>
    <row r="26" spans="1:23" x14ac:dyDescent="0.25">
      <c r="B26" s="5" t="s">
        <v>145</v>
      </c>
      <c r="C26" s="5">
        <v>108</v>
      </c>
      <c r="D26" s="5">
        <v>6</v>
      </c>
      <c r="E26" s="5">
        <v>36</v>
      </c>
      <c r="F26" s="5">
        <v>64</v>
      </c>
      <c r="G26" s="5">
        <v>2</v>
      </c>
      <c r="J26" s="5" t="str">
        <f t="shared" si="1"/>
        <v>I will likely vote for the Republican candidate</v>
      </c>
      <c r="K26" s="15">
        <f>C26/C30</f>
        <v>0.11933701657458563</v>
      </c>
      <c r="L26" s="15">
        <f>D26/D30</f>
        <v>2.4896265560165973E-2</v>
      </c>
      <c r="M26" s="15">
        <f>E26/E30</f>
        <v>0.1157556270096463</v>
      </c>
      <c r="N26" s="15">
        <f>F26/F30</f>
        <v>0.20915032679738563</v>
      </c>
      <c r="O26" s="15">
        <f>G26/G30</f>
        <v>4.2553191489361701E-2</v>
      </c>
      <c r="R26" s="5" t="s">
        <v>176</v>
      </c>
      <c r="S26" s="14">
        <f>K28+K29</f>
        <v>3.7569060773480663E-2</v>
      </c>
      <c r="T26" s="14">
        <f>L28+L29</f>
        <v>2.9045643153526972E-2</v>
      </c>
      <c r="U26" s="14">
        <f>M28+M29</f>
        <v>4.1800643086816719E-2</v>
      </c>
      <c r="V26" s="14">
        <f>N28+N29</f>
        <v>2.9411764705882353E-2</v>
      </c>
      <c r="W26" s="14">
        <f>O28+O29</f>
        <v>0.10638297872340426</v>
      </c>
    </row>
    <row r="27" spans="1:23" x14ac:dyDescent="0.25">
      <c r="B27" s="5" t="s">
        <v>146</v>
      </c>
      <c r="C27" s="5">
        <v>228</v>
      </c>
      <c r="D27" s="5">
        <v>10</v>
      </c>
      <c r="E27" s="5">
        <v>31</v>
      </c>
      <c r="F27" s="5">
        <v>185</v>
      </c>
      <c r="G27" s="5">
        <v>2</v>
      </c>
      <c r="J27" s="5" t="str">
        <f t="shared" si="1"/>
        <v>I will definitely vote for the Republican candidate</v>
      </c>
      <c r="K27" s="15">
        <f>C27/C30</f>
        <v>0.25193370165745854</v>
      </c>
      <c r="L27" s="15">
        <f>D27/D30</f>
        <v>4.1493775933609957E-2</v>
      </c>
      <c r="M27" s="15">
        <f>E27/E30</f>
        <v>9.9678456591639875E-2</v>
      </c>
      <c r="N27" s="15">
        <f>F27/F30</f>
        <v>0.60457516339869277</v>
      </c>
      <c r="O27" s="15">
        <f>G27/G30</f>
        <v>4.2553191489361701E-2</v>
      </c>
    </row>
    <row r="28" spans="1:23" x14ac:dyDescent="0.25">
      <c r="B28" s="5" t="s">
        <v>147</v>
      </c>
      <c r="C28" s="5">
        <v>1</v>
      </c>
      <c r="D28" s="5">
        <v>0</v>
      </c>
      <c r="E28" s="5">
        <v>0</v>
      </c>
      <c r="F28" s="5">
        <v>1</v>
      </c>
      <c r="G28" s="5">
        <v>0</v>
      </c>
      <c r="J28" s="5" t="str">
        <f t="shared" si="1"/>
        <v>I would vote for another candidate</v>
      </c>
      <c r="K28" s="15">
        <f>C28/C30</f>
        <v>1.1049723756906078E-3</v>
      </c>
      <c r="L28" s="15">
        <f>D28/D30</f>
        <v>0</v>
      </c>
      <c r="M28" s="15">
        <f>E28/E30</f>
        <v>0</v>
      </c>
      <c r="N28" s="15">
        <f>F28/F30</f>
        <v>3.2679738562091504E-3</v>
      </c>
      <c r="O28" s="15">
        <f>G28/G30</f>
        <v>0</v>
      </c>
    </row>
    <row r="29" spans="1:23" x14ac:dyDescent="0.25">
      <c r="B29" s="5" t="s">
        <v>148</v>
      </c>
      <c r="C29" s="5">
        <v>33</v>
      </c>
      <c r="D29" s="5">
        <v>7</v>
      </c>
      <c r="E29" s="5">
        <v>13</v>
      </c>
      <c r="F29" s="5">
        <v>8</v>
      </c>
      <c r="G29" s="5">
        <v>5</v>
      </c>
      <c r="J29" s="5" t="str">
        <f t="shared" si="1"/>
        <v>I would not vote in this race</v>
      </c>
      <c r="K29" s="15">
        <f>C29/C30</f>
        <v>3.6464088397790057E-2</v>
      </c>
      <c r="L29" s="15">
        <f>D29/D30</f>
        <v>2.9045643153526972E-2</v>
      </c>
      <c r="M29" s="15">
        <f>E29/E30</f>
        <v>4.1800643086816719E-2</v>
      </c>
      <c r="N29" s="15">
        <f>F29/F30</f>
        <v>2.6143790849673203E-2</v>
      </c>
      <c r="O29" s="15">
        <f>G29/G30</f>
        <v>0.10638297872340426</v>
      </c>
    </row>
    <row r="30" spans="1:23" x14ac:dyDescent="0.25">
      <c r="A30" s="5" t="s">
        <v>3</v>
      </c>
      <c r="C30" s="5">
        <v>905</v>
      </c>
      <c r="D30" s="5">
        <v>241</v>
      </c>
      <c r="E30" s="5">
        <v>311</v>
      </c>
      <c r="F30" s="5">
        <v>306</v>
      </c>
      <c r="G30" s="5">
        <v>47</v>
      </c>
    </row>
    <row r="35" spans="1:23" x14ac:dyDescent="0.25">
      <c r="A35" s="5" t="s">
        <v>168</v>
      </c>
    </row>
    <row r="36" spans="1:23" x14ac:dyDescent="0.25">
      <c r="A36" s="5" t="s">
        <v>1</v>
      </c>
    </row>
    <row r="37" spans="1:23" x14ac:dyDescent="0.25">
      <c r="C37" s="5" t="s">
        <v>3</v>
      </c>
      <c r="D37" s="5" t="s">
        <v>21</v>
      </c>
    </row>
    <row r="38" spans="1:23" s="9" customFormat="1" ht="40" x14ac:dyDescent="0.25">
      <c r="C38" s="9" t="s">
        <v>53</v>
      </c>
      <c r="D38" s="9" t="s">
        <v>22</v>
      </c>
      <c r="E38" s="9" t="s">
        <v>23</v>
      </c>
      <c r="F38" s="9" t="s">
        <v>24</v>
      </c>
      <c r="K38" s="9" t="str">
        <f>C38</f>
        <v>North Carolina</v>
      </c>
      <c r="L38" s="9" t="str">
        <f>D38</f>
        <v>White non-Hispanic</v>
      </c>
      <c r="M38" s="9" t="str">
        <f>E38</f>
        <v>Black non-Hispanic</v>
      </c>
      <c r="N38" s="9" t="str">
        <f>F38</f>
        <v>Hispanic/All other races</v>
      </c>
      <c r="S38" s="9" t="str">
        <f>K38</f>
        <v>North Carolina</v>
      </c>
      <c r="T38" s="9" t="str">
        <f>L38</f>
        <v>White non-Hispanic</v>
      </c>
      <c r="U38" s="9" t="str">
        <f>M38</f>
        <v>Black non-Hispanic</v>
      </c>
      <c r="V38" s="9" t="str">
        <f>N38</f>
        <v>Hispanic/All other races</v>
      </c>
    </row>
    <row r="39" spans="1:23" x14ac:dyDescent="0.25">
      <c r="A39" s="5" t="s">
        <v>166</v>
      </c>
      <c r="B39" s="5" t="s">
        <v>142</v>
      </c>
      <c r="C39" s="5">
        <v>310</v>
      </c>
      <c r="D39" s="5">
        <v>163</v>
      </c>
      <c r="E39" s="5">
        <v>104</v>
      </c>
      <c r="F39" s="5">
        <v>43</v>
      </c>
      <c r="J39" s="5" t="str">
        <f t="shared" ref="J39:J45" si="2">B39</f>
        <v>I will definitely vote for the Democratic candidate</v>
      </c>
      <c r="K39" s="15">
        <f>C39/C46</f>
        <v>0.34178610804851156</v>
      </c>
      <c r="L39" s="15">
        <f>D39/D46</f>
        <v>0.27627118644067794</v>
      </c>
      <c r="M39" s="15">
        <f>E39/E46</f>
        <v>0.58100558659217882</v>
      </c>
      <c r="N39" s="15">
        <f>F39/F46</f>
        <v>0.31159420289855072</v>
      </c>
      <c r="O39" s="15"/>
      <c r="R39" s="5" t="s">
        <v>174</v>
      </c>
      <c r="S39" s="14">
        <f>K39+K40</f>
        <v>0.45203969128996691</v>
      </c>
      <c r="T39" s="14">
        <f>L39+L40</f>
        <v>0.3728813559322034</v>
      </c>
      <c r="U39" s="14">
        <f>M39+M40</f>
        <v>0.72067039106145259</v>
      </c>
      <c r="V39" s="14">
        <f>N39+N40</f>
        <v>0.44202898550724634</v>
      </c>
      <c r="W39" s="14"/>
    </row>
    <row r="40" spans="1:23" x14ac:dyDescent="0.25">
      <c r="B40" s="5" t="s">
        <v>143</v>
      </c>
      <c r="C40" s="5">
        <v>100</v>
      </c>
      <c r="D40" s="5">
        <v>57</v>
      </c>
      <c r="E40" s="5">
        <v>25</v>
      </c>
      <c r="F40" s="5">
        <v>18</v>
      </c>
      <c r="J40" s="5" t="str">
        <f t="shared" si="2"/>
        <v>I will likely vote for the Democratic candidate</v>
      </c>
      <c r="K40" s="15">
        <f>C40/C46</f>
        <v>0.11025358324145534</v>
      </c>
      <c r="L40" s="15">
        <f>D40/D46</f>
        <v>9.6610169491525427E-2</v>
      </c>
      <c r="M40" s="15">
        <f>E40/E46</f>
        <v>0.13966480446927373</v>
      </c>
      <c r="N40" s="15">
        <f>F40/F46</f>
        <v>0.13043478260869565</v>
      </c>
      <c r="O40" s="15"/>
      <c r="R40" s="5" t="s">
        <v>130</v>
      </c>
      <c r="S40" s="14">
        <f>K41</f>
        <v>0.13891951488423374</v>
      </c>
      <c r="T40" s="14">
        <f>L41</f>
        <v>0.12542372881355932</v>
      </c>
      <c r="U40" s="14">
        <f>M41</f>
        <v>0.17318435754189945</v>
      </c>
      <c r="V40" s="14">
        <f>N41</f>
        <v>0.15217391304347827</v>
      </c>
      <c r="W40" s="14"/>
    </row>
    <row r="41" spans="1:23" x14ac:dyDescent="0.25">
      <c r="B41" s="5" t="s">
        <v>144</v>
      </c>
      <c r="C41" s="5">
        <v>126</v>
      </c>
      <c r="D41" s="5">
        <v>74</v>
      </c>
      <c r="E41" s="5">
        <v>31</v>
      </c>
      <c r="F41" s="5">
        <v>21</v>
      </c>
      <c r="J41" s="5" t="str">
        <f t="shared" si="2"/>
        <v>I am undecided</v>
      </c>
      <c r="K41" s="15">
        <f>C41/C46</f>
        <v>0.13891951488423374</v>
      </c>
      <c r="L41" s="15">
        <f>D41/D46</f>
        <v>0.12542372881355932</v>
      </c>
      <c r="M41" s="15">
        <f>E41/E46</f>
        <v>0.17318435754189945</v>
      </c>
      <c r="N41" s="15">
        <f>F41/F46</f>
        <v>0.15217391304347827</v>
      </c>
      <c r="O41" s="15"/>
      <c r="R41" s="5" t="s">
        <v>175</v>
      </c>
      <c r="S41" s="14">
        <f>K42+K43</f>
        <v>0.37155457552370452</v>
      </c>
      <c r="T41" s="14">
        <f>L42+L43</f>
        <v>0.46271186440677969</v>
      </c>
      <c r="U41" s="14">
        <f>M42+M43</f>
        <v>8.9385474860335185E-2</v>
      </c>
      <c r="V41" s="14">
        <f>N42+N43</f>
        <v>0.34782608695652173</v>
      </c>
      <c r="W41" s="14"/>
    </row>
    <row r="42" spans="1:23" x14ac:dyDescent="0.25">
      <c r="B42" s="5" t="s">
        <v>145</v>
      </c>
      <c r="C42" s="5">
        <v>108</v>
      </c>
      <c r="D42" s="5">
        <v>84</v>
      </c>
      <c r="E42" s="5">
        <v>6</v>
      </c>
      <c r="F42" s="5">
        <v>18</v>
      </c>
      <c r="J42" s="5" t="str">
        <f t="shared" si="2"/>
        <v>I will likely vote for the Republican candidate</v>
      </c>
      <c r="K42" s="15">
        <f>C42/C46</f>
        <v>0.11907386990077178</v>
      </c>
      <c r="L42" s="15">
        <f>D42/D46</f>
        <v>0.14237288135593221</v>
      </c>
      <c r="M42" s="15">
        <f>E42/E46</f>
        <v>3.3519553072625698E-2</v>
      </c>
      <c r="N42" s="15">
        <f>F42/F46</f>
        <v>0.13043478260869565</v>
      </c>
      <c r="O42" s="15"/>
      <c r="R42" s="5" t="s">
        <v>176</v>
      </c>
      <c r="S42" s="14">
        <f>K44+K45</f>
        <v>3.7486218302094823E-2</v>
      </c>
      <c r="T42" s="14">
        <f>L44+L45</f>
        <v>3.898305084745763E-2</v>
      </c>
      <c r="U42" s="14">
        <f>M44+M45</f>
        <v>1.6759776536312849E-2</v>
      </c>
      <c r="V42" s="14">
        <f>N44+N45</f>
        <v>5.7971014492753624E-2</v>
      </c>
      <c r="W42" s="14"/>
    </row>
    <row r="43" spans="1:23" x14ac:dyDescent="0.25">
      <c r="B43" s="5" t="s">
        <v>146</v>
      </c>
      <c r="C43" s="5">
        <v>229</v>
      </c>
      <c r="D43" s="5">
        <v>189</v>
      </c>
      <c r="E43" s="5">
        <v>10</v>
      </c>
      <c r="F43" s="5">
        <v>30</v>
      </c>
      <c r="J43" s="5" t="str">
        <f t="shared" si="2"/>
        <v>I will definitely vote for the Republican candidate</v>
      </c>
      <c r="K43" s="15">
        <f>C43/C46</f>
        <v>0.25248070562293273</v>
      </c>
      <c r="L43" s="15">
        <f>D43/D46</f>
        <v>0.32033898305084746</v>
      </c>
      <c r="M43" s="15">
        <f>E43/E46</f>
        <v>5.5865921787709494E-2</v>
      </c>
      <c r="N43" s="15">
        <f>F43/F46</f>
        <v>0.21739130434782608</v>
      </c>
      <c r="O43" s="15"/>
    </row>
    <row r="44" spans="1:23" x14ac:dyDescent="0.25">
      <c r="B44" s="5" t="s">
        <v>147</v>
      </c>
      <c r="C44" s="5">
        <v>1</v>
      </c>
      <c r="D44" s="5">
        <v>0</v>
      </c>
      <c r="E44" s="5">
        <v>0</v>
      </c>
      <c r="F44" s="5">
        <v>1</v>
      </c>
      <c r="J44" s="5" t="str">
        <f t="shared" si="2"/>
        <v>I would vote for another candidate</v>
      </c>
      <c r="K44" s="15">
        <f>C44/C46</f>
        <v>1.1025358324145535E-3</v>
      </c>
      <c r="L44" s="15">
        <f>D44/D46</f>
        <v>0</v>
      </c>
      <c r="M44" s="15">
        <f>E44/E46</f>
        <v>0</v>
      </c>
      <c r="N44" s="15">
        <f>F44/F46</f>
        <v>7.246376811594203E-3</v>
      </c>
      <c r="O44" s="15"/>
    </row>
    <row r="45" spans="1:23" x14ac:dyDescent="0.25">
      <c r="B45" s="5" t="s">
        <v>148</v>
      </c>
      <c r="C45" s="5">
        <v>33</v>
      </c>
      <c r="D45" s="5">
        <v>23</v>
      </c>
      <c r="E45" s="5">
        <v>3</v>
      </c>
      <c r="F45" s="5">
        <v>7</v>
      </c>
      <c r="J45" s="5" t="str">
        <f t="shared" si="2"/>
        <v>I would not vote in this race</v>
      </c>
      <c r="K45" s="15">
        <f>C45/C46</f>
        <v>3.6383682469680267E-2</v>
      </c>
      <c r="L45" s="15">
        <f>D45/D46</f>
        <v>3.898305084745763E-2</v>
      </c>
      <c r="M45" s="15">
        <f>E45/E46</f>
        <v>1.6759776536312849E-2</v>
      </c>
      <c r="N45" s="15">
        <f>F45/F46</f>
        <v>5.0724637681159424E-2</v>
      </c>
      <c r="O45" s="15"/>
    </row>
    <row r="46" spans="1:23" x14ac:dyDescent="0.25">
      <c r="A46" s="5" t="s">
        <v>3</v>
      </c>
      <c r="C46" s="5">
        <v>907</v>
      </c>
      <c r="D46" s="5">
        <v>590</v>
      </c>
      <c r="E46" s="5">
        <v>179</v>
      </c>
      <c r="F46" s="5">
        <v>138</v>
      </c>
    </row>
    <row r="51" spans="1:23" x14ac:dyDescent="0.25">
      <c r="A51" s="5" t="s">
        <v>169</v>
      </c>
    </row>
    <row r="52" spans="1:23" x14ac:dyDescent="0.25">
      <c r="A52" s="5" t="s">
        <v>1</v>
      </c>
    </row>
    <row r="53" spans="1:23" x14ac:dyDescent="0.25">
      <c r="C53" s="5" t="s">
        <v>3</v>
      </c>
      <c r="D53" s="5" t="s">
        <v>26</v>
      </c>
    </row>
    <row r="54" spans="1:23" s="9" customFormat="1" ht="40" x14ac:dyDescent="0.25">
      <c r="C54" s="9" t="s">
        <v>53</v>
      </c>
      <c r="D54" s="9" t="s">
        <v>27</v>
      </c>
      <c r="E54" s="9" t="s">
        <v>28</v>
      </c>
      <c r="K54" s="9" t="str">
        <f>C54</f>
        <v>North Carolina</v>
      </c>
      <c r="L54" s="9" t="str">
        <f>D54</f>
        <v>Male</v>
      </c>
      <c r="M54" s="9" t="str">
        <f>E54</f>
        <v>Female</v>
      </c>
      <c r="S54" s="9" t="str">
        <f>K54</f>
        <v>North Carolina</v>
      </c>
      <c r="T54" s="9" t="str">
        <f>L54</f>
        <v>Male</v>
      </c>
      <c r="U54" s="9" t="str">
        <f>M54</f>
        <v>Female</v>
      </c>
    </row>
    <row r="55" spans="1:23" x14ac:dyDescent="0.25">
      <c r="A55" s="5" t="s">
        <v>166</v>
      </c>
      <c r="B55" s="5" t="s">
        <v>142</v>
      </c>
      <c r="C55" s="5">
        <v>310</v>
      </c>
      <c r="D55" s="5">
        <v>133</v>
      </c>
      <c r="E55" s="5">
        <v>177</v>
      </c>
      <c r="J55" s="5" t="str">
        <f t="shared" ref="J55:J61" si="3">B55</f>
        <v>I will definitely vote for the Democratic candidate</v>
      </c>
      <c r="K55" s="15">
        <f>C55/C62</f>
        <v>0.34216335540838855</v>
      </c>
      <c r="L55" s="15">
        <f>D55/D62</f>
        <v>0.3009049773755656</v>
      </c>
      <c r="M55" s="15">
        <f>E55/E62</f>
        <v>0.38146551724137934</v>
      </c>
      <c r="N55" s="15"/>
      <c r="O55" s="15"/>
      <c r="R55" s="5" t="s">
        <v>174</v>
      </c>
      <c r="S55" s="14">
        <f>K55+K56</f>
        <v>0.45364238410596031</v>
      </c>
      <c r="T55" s="14">
        <f>L55+L56</f>
        <v>0.42081447963800905</v>
      </c>
      <c r="U55" s="14">
        <f>M55+M56</f>
        <v>0.48491379310344829</v>
      </c>
      <c r="V55" s="14"/>
      <c r="W55" s="14"/>
    </row>
    <row r="56" spans="1:23" x14ac:dyDescent="0.25">
      <c r="B56" s="5" t="s">
        <v>143</v>
      </c>
      <c r="C56" s="5">
        <v>101</v>
      </c>
      <c r="D56" s="5">
        <v>53</v>
      </c>
      <c r="E56" s="5">
        <v>48</v>
      </c>
      <c r="J56" s="5" t="str">
        <f t="shared" si="3"/>
        <v>I will likely vote for the Democratic candidate</v>
      </c>
      <c r="K56" s="15">
        <f>C56/C62</f>
        <v>0.11147902869757174</v>
      </c>
      <c r="L56" s="15">
        <f>D56/D62</f>
        <v>0.11990950226244344</v>
      </c>
      <c r="M56" s="15">
        <f>E56/E62</f>
        <v>0.10344827586206896</v>
      </c>
      <c r="N56" s="15"/>
      <c r="O56" s="15"/>
      <c r="R56" s="5" t="s">
        <v>130</v>
      </c>
      <c r="S56" s="14">
        <f>K57</f>
        <v>0.13907284768211919</v>
      </c>
      <c r="T56" s="14">
        <f>L57</f>
        <v>0.11312217194570136</v>
      </c>
      <c r="U56" s="14">
        <f>M57</f>
        <v>0.16379310344827586</v>
      </c>
      <c r="V56" s="14"/>
      <c r="W56" s="14"/>
    </row>
    <row r="57" spans="1:23" x14ac:dyDescent="0.25">
      <c r="B57" s="5" t="s">
        <v>144</v>
      </c>
      <c r="C57" s="5">
        <v>126</v>
      </c>
      <c r="D57" s="5">
        <v>50</v>
      </c>
      <c r="E57" s="5">
        <v>76</v>
      </c>
      <c r="J57" s="5" t="str">
        <f t="shared" si="3"/>
        <v>I am undecided</v>
      </c>
      <c r="K57" s="15">
        <f>C57/C62</f>
        <v>0.13907284768211919</v>
      </c>
      <c r="L57" s="15">
        <f>D57/D62</f>
        <v>0.11312217194570136</v>
      </c>
      <c r="M57" s="15">
        <f>E57/E62</f>
        <v>0.16379310344827586</v>
      </c>
      <c r="N57" s="15"/>
      <c r="O57" s="15"/>
      <c r="R57" s="5" t="s">
        <v>175</v>
      </c>
      <c r="S57" s="14">
        <f>K58+K59</f>
        <v>0.37086092715231789</v>
      </c>
      <c r="T57" s="14">
        <f>L58+L59</f>
        <v>0.42986425339366519</v>
      </c>
      <c r="U57" s="14">
        <f>M58+M59</f>
        <v>0.31465517241379309</v>
      </c>
      <c r="V57" s="14"/>
      <c r="W57" s="14"/>
    </row>
    <row r="58" spans="1:23" x14ac:dyDescent="0.25">
      <c r="B58" s="5" t="s">
        <v>145</v>
      </c>
      <c r="C58" s="5">
        <v>108</v>
      </c>
      <c r="D58" s="5">
        <v>60</v>
      </c>
      <c r="E58" s="5">
        <v>48</v>
      </c>
      <c r="J58" s="5" t="str">
        <f t="shared" si="3"/>
        <v>I will likely vote for the Republican candidate</v>
      </c>
      <c r="K58" s="15">
        <f>C58/C62</f>
        <v>0.11920529801324503</v>
      </c>
      <c r="L58" s="15">
        <f>D58/D62</f>
        <v>0.13574660633484162</v>
      </c>
      <c r="M58" s="15">
        <f>E58/E62</f>
        <v>0.10344827586206896</v>
      </c>
      <c r="N58" s="15"/>
      <c r="O58" s="15"/>
      <c r="R58" s="5" t="s">
        <v>176</v>
      </c>
      <c r="S58" s="14">
        <f>K60+K61</f>
        <v>3.6423841059602648E-2</v>
      </c>
      <c r="T58" s="14">
        <f>L60+L61</f>
        <v>3.6199095022624431E-2</v>
      </c>
      <c r="U58" s="14">
        <f>M60+M61</f>
        <v>3.6637931034482756E-2</v>
      </c>
      <c r="V58" s="14"/>
      <c r="W58" s="14"/>
    </row>
    <row r="59" spans="1:23" x14ac:dyDescent="0.25">
      <c r="B59" s="5" t="s">
        <v>146</v>
      </c>
      <c r="C59" s="5">
        <v>228</v>
      </c>
      <c r="D59" s="5">
        <v>130</v>
      </c>
      <c r="E59" s="5">
        <v>98</v>
      </c>
      <c r="J59" s="5" t="str">
        <f t="shared" si="3"/>
        <v>I will definitely vote for the Republican candidate</v>
      </c>
      <c r="K59" s="15">
        <f>C59/C62</f>
        <v>0.25165562913907286</v>
      </c>
      <c r="L59" s="15">
        <f>D59/D62</f>
        <v>0.29411764705882354</v>
      </c>
      <c r="M59" s="15">
        <f>E59/E62</f>
        <v>0.21120689655172414</v>
      </c>
      <c r="N59" s="15"/>
      <c r="O59" s="15"/>
    </row>
    <row r="60" spans="1:23" x14ac:dyDescent="0.25">
      <c r="B60" s="5" t="s">
        <v>147</v>
      </c>
      <c r="C60" s="5">
        <v>1</v>
      </c>
      <c r="D60" s="5">
        <v>1</v>
      </c>
      <c r="E60" s="5">
        <v>0</v>
      </c>
      <c r="J60" s="5" t="str">
        <f t="shared" si="3"/>
        <v>I would vote for another candidate</v>
      </c>
      <c r="K60" s="15">
        <f>C60/C62</f>
        <v>1.1037527593818985E-3</v>
      </c>
      <c r="L60" s="15">
        <f>D60/D62</f>
        <v>2.2624434389140274E-3</v>
      </c>
      <c r="M60" s="15">
        <f>E60/E62</f>
        <v>0</v>
      </c>
      <c r="N60" s="15"/>
      <c r="O60" s="15"/>
    </row>
    <row r="61" spans="1:23" x14ac:dyDescent="0.25">
      <c r="B61" s="5" t="s">
        <v>148</v>
      </c>
      <c r="C61" s="5">
        <v>32</v>
      </c>
      <c r="D61" s="5">
        <v>15</v>
      </c>
      <c r="E61" s="5">
        <v>17</v>
      </c>
      <c r="J61" s="5" t="str">
        <f t="shared" si="3"/>
        <v>I would not vote in this race</v>
      </c>
      <c r="K61" s="15">
        <f>C61/C62</f>
        <v>3.5320088300220751E-2</v>
      </c>
      <c r="L61" s="15">
        <f>D61/D62</f>
        <v>3.3936651583710405E-2</v>
      </c>
      <c r="M61" s="15">
        <f>E61/E62</f>
        <v>3.6637931034482756E-2</v>
      </c>
      <c r="N61" s="15"/>
      <c r="O61" s="15"/>
    </row>
    <row r="62" spans="1:23" x14ac:dyDescent="0.25">
      <c r="A62" s="5" t="s">
        <v>3</v>
      </c>
      <c r="C62" s="5">
        <v>906</v>
      </c>
      <c r="D62" s="5">
        <v>442</v>
      </c>
      <c r="E62" s="5">
        <v>464</v>
      </c>
    </row>
    <row r="67" spans="1:23" x14ac:dyDescent="0.25">
      <c r="A67" s="5" t="s">
        <v>170</v>
      </c>
    </row>
    <row r="68" spans="1:23" x14ac:dyDescent="0.25">
      <c r="A68" s="5" t="s">
        <v>1</v>
      </c>
    </row>
    <row r="69" spans="1:23" x14ac:dyDescent="0.25">
      <c r="C69" s="5" t="s">
        <v>3</v>
      </c>
      <c r="D69" s="5" t="s">
        <v>30</v>
      </c>
    </row>
    <row r="70" spans="1:23" s="9" customFormat="1" ht="80" x14ac:dyDescent="0.25">
      <c r="C70" s="9" t="s">
        <v>53</v>
      </c>
      <c r="D70" s="9" t="s">
        <v>31</v>
      </c>
      <c r="E70" s="9" t="s">
        <v>32</v>
      </c>
      <c r="F70" s="9" t="s">
        <v>33</v>
      </c>
      <c r="K70" s="9" t="str">
        <f>C70</f>
        <v>North Carolina</v>
      </c>
      <c r="L70" s="9" t="str">
        <f>D70</f>
        <v>No HS/HS graduate</v>
      </c>
      <c r="M70" s="9" t="str">
        <f>E70</f>
        <v>Some college/2 year graduate</v>
      </c>
      <c r="N70" s="9" t="str">
        <f>F70</f>
        <v>4 year graduate/Graduate degree</v>
      </c>
      <c r="S70" s="9" t="str">
        <f>K70</f>
        <v>North Carolina</v>
      </c>
      <c r="T70" s="9" t="str">
        <f>L70</f>
        <v>No HS/HS graduate</v>
      </c>
      <c r="U70" s="9" t="str">
        <f>M70</f>
        <v>Some college/2 year graduate</v>
      </c>
      <c r="V70" s="9" t="str">
        <f>N70</f>
        <v>4 year graduate/Graduate degree</v>
      </c>
    </row>
    <row r="71" spans="1:23" x14ac:dyDescent="0.25">
      <c r="A71" s="5" t="s">
        <v>166</v>
      </c>
      <c r="B71" s="5" t="s">
        <v>142</v>
      </c>
      <c r="C71" s="5">
        <v>310</v>
      </c>
      <c r="D71" s="5">
        <v>89</v>
      </c>
      <c r="E71" s="5">
        <v>92</v>
      </c>
      <c r="F71" s="5">
        <v>129</v>
      </c>
      <c r="J71" s="5" t="str">
        <f t="shared" ref="J71:J77" si="4">B71</f>
        <v>I will definitely vote for the Democratic candidate</v>
      </c>
      <c r="K71" s="15">
        <f>C71/C78</f>
        <v>0.34254143646408841</v>
      </c>
      <c r="L71" s="15">
        <f>D71/D78</f>
        <v>0.29966329966329969</v>
      </c>
      <c r="M71" s="15">
        <f>E71/E78</f>
        <v>0.32167832167832167</v>
      </c>
      <c r="N71" s="15">
        <f>F71/F78</f>
        <v>0.40062111801242234</v>
      </c>
      <c r="O71" s="15"/>
      <c r="R71" s="5" t="s">
        <v>174</v>
      </c>
      <c r="S71" s="14">
        <f>K71+K72</f>
        <v>0.45303867403314918</v>
      </c>
      <c r="T71" s="14">
        <f>L71+L72</f>
        <v>0.39057239057239057</v>
      </c>
      <c r="U71" s="14">
        <f>M71+M72</f>
        <v>0.44405594405594406</v>
      </c>
      <c r="V71" s="14">
        <f>N71+N72</f>
        <v>0.51863354037267073</v>
      </c>
      <c r="W71" s="14"/>
    </row>
    <row r="72" spans="1:23" x14ac:dyDescent="0.25">
      <c r="B72" s="5" t="s">
        <v>143</v>
      </c>
      <c r="C72" s="5">
        <v>100</v>
      </c>
      <c r="D72" s="5">
        <v>27</v>
      </c>
      <c r="E72" s="5">
        <v>35</v>
      </c>
      <c r="F72" s="5">
        <v>38</v>
      </c>
      <c r="J72" s="5" t="str">
        <f t="shared" si="4"/>
        <v>I will likely vote for the Democratic candidate</v>
      </c>
      <c r="K72" s="15">
        <f>C72/C78</f>
        <v>0.11049723756906077</v>
      </c>
      <c r="L72" s="15">
        <f>D72/D78</f>
        <v>9.0909090909090912E-2</v>
      </c>
      <c r="M72" s="15">
        <f>E72/E78</f>
        <v>0.12237762237762238</v>
      </c>
      <c r="N72" s="15">
        <f>F72/F78</f>
        <v>0.11801242236024845</v>
      </c>
      <c r="O72" s="15"/>
      <c r="R72" s="5" t="s">
        <v>130</v>
      </c>
      <c r="S72" s="14">
        <f>K73</f>
        <v>0.13922651933701657</v>
      </c>
      <c r="T72" s="14">
        <f>L73</f>
        <v>0.15488215488215487</v>
      </c>
      <c r="U72" s="14">
        <f>M73</f>
        <v>0.14335664335664336</v>
      </c>
      <c r="V72" s="14">
        <f>N73</f>
        <v>0.12111801242236025</v>
      </c>
      <c r="W72" s="14"/>
    </row>
    <row r="73" spans="1:23" x14ac:dyDescent="0.25">
      <c r="B73" s="5" t="s">
        <v>144</v>
      </c>
      <c r="C73" s="5">
        <v>126</v>
      </c>
      <c r="D73" s="5">
        <v>46</v>
      </c>
      <c r="E73" s="5">
        <v>41</v>
      </c>
      <c r="F73" s="5">
        <v>39</v>
      </c>
      <c r="J73" s="5" t="str">
        <f t="shared" si="4"/>
        <v>I am undecided</v>
      </c>
      <c r="K73" s="15">
        <f>C73/C78</f>
        <v>0.13922651933701657</v>
      </c>
      <c r="L73" s="15">
        <f>D73/D78</f>
        <v>0.15488215488215487</v>
      </c>
      <c r="M73" s="15">
        <f>E73/E78</f>
        <v>0.14335664335664336</v>
      </c>
      <c r="N73" s="15">
        <f>F73/F78</f>
        <v>0.12111801242236025</v>
      </c>
      <c r="O73" s="15"/>
      <c r="R73" s="5" t="s">
        <v>175</v>
      </c>
      <c r="S73" s="14">
        <f>K74+K75</f>
        <v>0.37127071823204416</v>
      </c>
      <c r="T73" s="14">
        <f>L74+L75</f>
        <v>0.38383838383838381</v>
      </c>
      <c r="U73" s="14">
        <f>M74+M75</f>
        <v>0.3951048951048951</v>
      </c>
      <c r="V73" s="14">
        <f>N74+N75</f>
        <v>0.33850931677018636</v>
      </c>
      <c r="W73" s="14"/>
    </row>
    <row r="74" spans="1:23" x14ac:dyDescent="0.25">
      <c r="B74" s="5" t="s">
        <v>145</v>
      </c>
      <c r="C74" s="5">
        <v>108</v>
      </c>
      <c r="D74" s="5">
        <v>37</v>
      </c>
      <c r="E74" s="5">
        <v>33</v>
      </c>
      <c r="F74" s="5">
        <v>38</v>
      </c>
      <c r="J74" s="5" t="str">
        <f t="shared" si="4"/>
        <v>I will likely vote for the Republican candidate</v>
      </c>
      <c r="K74" s="15">
        <f>C74/C78</f>
        <v>0.11933701657458563</v>
      </c>
      <c r="L74" s="15">
        <f>D74/D78</f>
        <v>0.12457912457912458</v>
      </c>
      <c r="M74" s="15">
        <f>E74/E78</f>
        <v>0.11538461538461539</v>
      </c>
      <c r="N74" s="15">
        <f>F74/F78</f>
        <v>0.11801242236024845</v>
      </c>
      <c r="O74" s="15"/>
      <c r="R74" s="5" t="s">
        <v>176</v>
      </c>
      <c r="S74" s="14">
        <f>K76+K77</f>
        <v>3.6464088397790057E-2</v>
      </c>
      <c r="T74" s="14">
        <f>L76+L77</f>
        <v>7.0707070707070704E-2</v>
      </c>
      <c r="U74" s="14">
        <f>M76+M77</f>
        <v>1.7482517482517484E-2</v>
      </c>
      <c r="V74" s="14">
        <f>N76+N77</f>
        <v>2.1739130434782608E-2</v>
      </c>
      <c r="W74" s="14"/>
    </row>
    <row r="75" spans="1:23" x14ac:dyDescent="0.25">
      <c r="B75" s="5" t="s">
        <v>146</v>
      </c>
      <c r="C75" s="5">
        <v>228</v>
      </c>
      <c r="D75" s="5">
        <v>77</v>
      </c>
      <c r="E75" s="5">
        <v>80</v>
      </c>
      <c r="F75" s="5">
        <v>71</v>
      </c>
      <c r="J75" s="5" t="str">
        <f t="shared" si="4"/>
        <v>I will definitely vote for the Republican candidate</v>
      </c>
      <c r="K75" s="15">
        <f>C75/C78</f>
        <v>0.25193370165745854</v>
      </c>
      <c r="L75" s="15">
        <f>D75/D78</f>
        <v>0.25925925925925924</v>
      </c>
      <c r="M75" s="15">
        <f>E75/E78</f>
        <v>0.27972027972027974</v>
      </c>
      <c r="N75" s="15">
        <f>F75/F78</f>
        <v>0.22049689440993789</v>
      </c>
      <c r="O75" s="15"/>
    </row>
    <row r="76" spans="1:23" x14ac:dyDescent="0.25">
      <c r="B76" s="5" t="s">
        <v>147</v>
      </c>
      <c r="C76" s="5">
        <v>1</v>
      </c>
      <c r="D76" s="5">
        <v>0</v>
      </c>
      <c r="E76" s="5">
        <v>1</v>
      </c>
      <c r="F76" s="5">
        <v>0</v>
      </c>
      <c r="J76" s="5" t="str">
        <f t="shared" si="4"/>
        <v>I would vote for another candidate</v>
      </c>
      <c r="K76" s="15">
        <f>C76/C78</f>
        <v>1.1049723756906078E-3</v>
      </c>
      <c r="L76" s="15">
        <f>D76/D78</f>
        <v>0</v>
      </c>
      <c r="M76" s="15">
        <f>E76/E78</f>
        <v>3.4965034965034965E-3</v>
      </c>
      <c r="N76" s="15">
        <f>F76/F78</f>
        <v>0</v>
      </c>
      <c r="O76" s="15"/>
    </row>
    <row r="77" spans="1:23" x14ac:dyDescent="0.25">
      <c r="B77" s="5" t="s">
        <v>148</v>
      </c>
      <c r="C77" s="5">
        <v>32</v>
      </c>
      <c r="D77" s="5">
        <v>21</v>
      </c>
      <c r="E77" s="5">
        <v>4</v>
      </c>
      <c r="F77" s="5">
        <v>7</v>
      </c>
      <c r="J77" s="5" t="str">
        <f t="shared" si="4"/>
        <v>I would not vote in this race</v>
      </c>
      <c r="K77" s="15">
        <f>C77/C78</f>
        <v>3.535911602209945E-2</v>
      </c>
      <c r="L77" s="15">
        <f>D77/D78</f>
        <v>7.0707070707070704E-2</v>
      </c>
      <c r="M77" s="15">
        <f>E77/E78</f>
        <v>1.3986013986013986E-2</v>
      </c>
      <c r="N77" s="15">
        <f>F77/F78</f>
        <v>2.1739130434782608E-2</v>
      </c>
      <c r="O77" s="15"/>
    </row>
    <row r="78" spans="1:23" x14ac:dyDescent="0.25">
      <c r="A78" s="5" t="s">
        <v>3</v>
      </c>
      <c r="C78" s="5">
        <v>905</v>
      </c>
      <c r="D78" s="5">
        <v>297</v>
      </c>
      <c r="E78" s="5">
        <v>286</v>
      </c>
      <c r="F78" s="5">
        <v>322</v>
      </c>
    </row>
    <row r="83" spans="1:23" x14ac:dyDescent="0.25">
      <c r="A83" s="5" t="s">
        <v>171</v>
      </c>
    </row>
    <row r="84" spans="1:23" x14ac:dyDescent="0.25">
      <c r="A84" s="5" t="s">
        <v>1</v>
      </c>
    </row>
    <row r="85" spans="1:23" x14ac:dyDescent="0.25">
      <c r="C85" s="5" t="s">
        <v>3</v>
      </c>
      <c r="D85" s="5" t="s">
        <v>35</v>
      </c>
    </row>
    <row r="86" spans="1:23" s="9" customFormat="1" ht="80" x14ac:dyDescent="0.25">
      <c r="C86" s="9" t="s">
        <v>53</v>
      </c>
      <c r="D86" s="9" t="s">
        <v>36</v>
      </c>
      <c r="E86" s="9" t="s">
        <v>37</v>
      </c>
      <c r="F86" s="9" t="s">
        <v>38</v>
      </c>
      <c r="K86" s="9" t="str">
        <f>C86</f>
        <v>North Carolina</v>
      </c>
      <c r="L86" s="9" t="str">
        <f>D86</f>
        <v>Boomer/Silent (born 1964 or prior)</v>
      </c>
      <c r="M86" s="9" t="str">
        <f>E86</f>
        <v>Generation X (born 1965-1980)</v>
      </c>
      <c r="N86" s="9" t="str">
        <f>F86</f>
        <v>Millennials/Generation Z (born 1981 or after)</v>
      </c>
      <c r="S86" s="9" t="str">
        <f>K86</f>
        <v>North Carolina</v>
      </c>
      <c r="T86" s="9" t="str">
        <f>L86</f>
        <v>Boomer/Silent (born 1964 or prior)</v>
      </c>
      <c r="U86" s="9" t="str">
        <f>M86</f>
        <v>Generation X (born 1965-1980)</v>
      </c>
      <c r="V86" s="9" t="str">
        <f>N86</f>
        <v>Millennials/Generation Z (born 1981 or after)</v>
      </c>
    </row>
    <row r="87" spans="1:23" x14ac:dyDescent="0.25">
      <c r="A87" s="5" t="s">
        <v>166</v>
      </c>
      <c r="B87" s="5" t="s">
        <v>142</v>
      </c>
      <c r="C87" s="5">
        <v>310</v>
      </c>
      <c r="D87" s="5">
        <v>100</v>
      </c>
      <c r="E87" s="5">
        <v>78</v>
      </c>
      <c r="F87" s="5">
        <v>132</v>
      </c>
      <c r="J87" s="5" t="str">
        <f t="shared" ref="J87:J93" si="5">B87</f>
        <v>I will definitely vote for the Democratic candidate</v>
      </c>
      <c r="K87" s="15">
        <f>C87/C94</f>
        <v>0.34178610804851156</v>
      </c>
      <c r="L87" s="15">
        <f>D87/D94</f>
        <v>0.36363636363636365</v>
      </c>
      <c r="M87" s="15">
        <f>E87/E94</f>
        <v>0.33333333333333331</v>
      </c>
      <c r="N87" s="15">
        <f>F87/F94</f>
        <v>0.33165829145728642</v>
      </c>
      <c r="O87" s="15"/>
      <c r="R87" s="5" t="s">
        <v>174</v>
      </c>
      <c r="S87" s="14">
        <f>K87+K88</f>
        <v>0.45314222712238145</v>
      </c>
      <c r="T87" s="14">
        <f>L87+L88</f>
        <v>0.4363636363636364</v>
      </c>
      <c r="U87" s="14">
        <f>M87+M88</f>
        <v>0.40170940170940173</v>
      </c>
      <c r="V87" s="14">
        <f>N87+N88</f>
        <v>0.49497487437185927</v>
      </c>
      <c r="W87" s="14"/>
    </row>
    <row r="88" spans="1:23" x14ac:dyDescent="0.25">
      <c r="B88" s="5" t="s">
        <v>143</v>
      </c>
      <c r="C88" s="5">
        <v>101</v>
      </c>
      <c r="D88" s="5">
        <v>20</v>
      </c>
      <c r="E88" s="5">
        <v>16</v>
      </c>
      <c r="F88" s="5">
        <v>65</v>
      </c>
      <c r="J88" s="5" t="str">
        <f t="shared" si="5"/>
        <v>I will likely vote for the Democratic candidate</v>
      </c>
      <c r="K88" s="15">
        <f>C88/C94</f>
        <v>0.1113561190738699</v>
      </c>
      <c r="L88" s="15">
        <f>D88/D94</f>
        <v>7.2727272727272724E-2</v>
      </c>
      <c r="M88" s="15">
        <f>E88/E94</f>
        <v>6.8376068376068383E-2</v>
      </c>
      <c r="N88" s="15">
        <f>F88/F94</f>
        <v>0.16331658291457288</v>
      </c>
      <c r="O88" s="15"/>
      <c r="R88" s="5" t="s">
        <v>130</v>
      </c>
      <c r="S88" s="14">
        <f>K89</f>
        <v>0.13891951488423374</v>
      </c>
      <c r="T88" s="14">
        <f>L89</f>
        <v>9.8181818181818176E-2</v>
      </c>
      <c r="U88" s="14">
        <f>M89</f>
        <v>0.1752136752136752</v>
      </c>
      <c r="V88" s="14">
        <f>N89</f>
        <v>0.14572864321608039</v>
      </c>
      <c r="W88" s="14"/>
    </row>
    <row r="89" spans="1:23" x14ac:dyDescent="0.25">
      <c r="B89" s="5" t="s">
        <v>144</v>
      </c>
      <c r="C89" s="5">
        <v>126</v>
      </c>
      <c r="D89" s="5">
        <v>27</v>
      </c>
      <c r="E89" s="5">
        <v>41</v>
      </c>
      <c r="F89" s="5">
        <v>58</v>
      </c>
      <c r="J89" s="5" t="str">
        <f t="shared" si="5"/>
        <v>I am undecided</v>
      </c>
      <c r="K89" s="15">
        <f>C89/C94</f>
        <v>0.13891951488423374</v>
      </c>
      <c r="L89" s="15">
        <f>D89/D94</f>
        <v>9.8181818181818176E-2</v>
      </c>
      <c r="M89" s="15">
        <f>E89/E94</f>
        <v>0.1752136752136752</v>
      </c>
      <c r="N89" s="15">
        <f>F89/F94</f>
        <v>0.14572864321608039</v>
      </c>
      <c r="O89" s="15"/>
      <c r="R89" s="5" t="s">
        <v>175</v>
      </c>
      <c r="S89" s="14">
        <f>K90+K91</f>
        <v>0.37045203969128998</v>
      </c>
      <c r="T89" s="14">
        <f>L90+L91</f>
        <v>0.44727272727272727</v>
      </c>
      <c r="U89" s="14">
        <f>M90+M91</f>
        <v>0.39743589743589747</v>
      </c>
      <c r="V89" s="14">
        <f>N90+N91</f>
        <v>0.30150753768844218</v>
      </c>
      <c r="W89" s="14"/>
    </row>
    <row r="90" spans="1:23" x14ac:dyDescent="0.25">
      <c r="B90" s="5" t="s">
        <v>145</v>
      </c>
      <c r="C90" s="5">
        <v>108</v>
      </c>
      <c r="D90" s="5">
        <v>30</v>
      </c>
      <c r="E90" s="5">
        <v>32</v>
      </c>
      <c r="F90" s="5">
        <v>46</v>
      </c>
      <c r="J90" s="5" t="str">
        <f t="shared" si="5"/>
        <v>I will likely vote for the Republican candidate</v>
      </c>
      <c r="K90" s="15">
        <f>C90/C94</f>
        <v>0.11907386990077178</v>
      </c>
      <c r="L90" s="15">
        <f>D90/D94</f>
        <v>0.10909090909090909</v>
      </c>
      <c r="M90" s="15">
        <f>E90/E94</f>
        <v>0.13675213675213677</v>
      </c>
      <c r="N90" s="15">
        <f>F90/F94</f>
        <v>0.11557788944723618</v>
      </c>
      <c r="O90" s="15"/>
      <c r="R90" s="5" t="s">
        <v>176</v>
      </c>
      <c r="S90" s="14">
        <f>K92+K93</f>
        <v>3.7486218302094823E-2</v>
      </c>
      <c r="T90" s="14">
        <f>L92+L93</f>
        <v>1.8181818181818181E-2</v>
      </c>
      <c r="U90" s="14">
        <f>M92+M93</f>
        <v>2.564102564102564E-2</v>
      </c>
      <c r="V90" s="14">
        <f>N92+N93</f>
        <v>5.7788944723618091E-2</v>
      </c>
      <c r="W90" s="14"/>
    </row>
    <row r="91" spans="1:23" x14ac:dyDescent="0.25">
      <c r="B91" s="5" t="s">
        <v>146</v>
      </c>
      <c r="C91" s="5">
        <v>228</v>
      </c>
      <c r="D91" s="5">
        <v>93</v>
      </c>
      <c r="E91" s="5">
        <v>61</v>
      </c>
      <c r="F91" s="5">
        <v>74</v>
      </c>
      <c r="J91" s="5" t="str">
        <f t="shared" si="5"/>
        <v>I will definitely vote for the Republican candidate</v>
      </c>
      <c r="K91" s="15">
        <f>C91/C94</f>
        <v>0.25137816979051819</v>
      </c>
      <c r="L91" s="15">
        <f>D91/D94</f>
        <v>0.33818181818181819</v>
      </c>
      <c r="M91" s="15">
        <f>E91/E94</f>
        <v>0.2606837606837607</v>
      </c>
      <c r="N91" s="15">
        <f>F91/F94</f>
        <v>0.18592964824120603</v>
      </c>
      <c r="O91" s="15"/>
    </row>
    <row r="92" spans="1:23" x14ac:dyDescent="0.25">
      <c r="B92" s="5" t="s">
        <v>147</v>
      </c>
      <c r="C92" s="5">
        <v>1</v>
      </c>
      <c r="D92" s="5">
        <v>0</v>
      </c>
      <c r="E92" s="5">
        <v>1</v>
      </c>
      <c r="F92" s="5">
        <v>0</v>
      </c>
      <c r="J92" s="5" t="str">
        <f t="shared" si="5"/>
        <v>I would vote for another candidate</v>
      </c>
      <c r="K92" s="15">
        <f>C92/C94</f>
        <v>1.1025358324145535E-3</v>
      </c>
      <c r="L92" s="15">
        <f>D92/D94</f>
        <v>0</v>
      </c>
      <c r="M92" s="15">
        <f>E92/E94</f>
        <v>4.2735042735042739E-3</v>
      </c>
      <c r="N92" s="15">
        <f>F92/F94</f>
        <v>0</v>
      </c>
      <c r="O92" s="15"/>
    </row>
    <row r="93" spans="1:23" x14ac:dyDescent="0.25">
      <c r="B93" s="5" t="s">
        <v>148</v>
      </c>
      <c r="C93" s="5">
        <v>33</v>
      </c>
      <c r="D93" s="5">
        <v>5</v>
      </c>
      <c r="E93" s="5">
        <v>5</v>
      </c>
      <c r="F93" s="5">
        <v>23</v>
      </c>
      <c r="J93" s="5" t="str">
        <f t="shared" si="5"/>
        <v>I would not vote in this race</v>
      </c>
      <c r="K93" s="15">
        <f>C93/C94</f>
        <v>3.6383682469680267E-2</v>
      </c>
      <c r="L93" s="15">
        <f>D93/D94</f>
        <v>1.8181818181818181E-2</v>
      </c>
      <c r="M93" s="15">
        <f>E93/E94</f>
        <v>2.1367521367521368E-2</v>
      </c>
      <c r="N93" s="15">
        <f>F93/F94</f>
        <v>5.7788944723618091E-2</v>
      </c>
      <c r="O93" s="15"/>
    </row>
    <row r="94" spans="1:23" x14ac:dyDescent="0.25">
      <c r="A94" s="5" t="s">
        <v>3</v>
      </c>
      <c r="C94" s="5">
        <v>907</v>
      </c>
      <c r="D94" s="5">
        <v>275</v>
      </c>
      <c r="E94" s="5">
        <v>234</v>
      </c>
      <c r="F94" s="5">
        <v>398</v>
      </c>
    </row>
    <row r="99" spans="1:23" x14ac:dyDescent="0.25">
      <c r="A99" s="5" t="s">
        <v>172</v>
      </c>
    </row>
    <row r="100" spans="1:23" x14ac:dyDescent="0.25">
      <c r="A100" s="5" t="s">
        <v>1</v>
      </c>
    </row>
    <row r="101" spans="1:23" x14ac:dyDescent="0.25">
      <c r="C101" s="5" t="s">
        <v>3</v>
      </c>
      <c r="D101" s="5" t="s">
        <v>40</v>
      </c>
    </row>
    <row r="102" spans="1:23" s="9" customFormat="1" ht="60" x14ac:dyDescent="0.25">
      <c r="C102" s="9" t="s">
        <v>53</v>
      </c>
      <c r="D102" s="9" t="s">
        <v>41</v>
      </c>
      <c r="E102" s="9" t="s">
        <v>42</v>
      </c>
      <c r="F102" s="9" t="s">
        <v>43</v>
      </c>
      <c r="G102" s="9" t="s">
        <v>44</v>
      </c>
      <c r="K102" s="9" t="str">
        <f>C102</f>
        <v>North Carolina</v>
      </c>
      <c r="L102" s="9" t="str">
        <f>D102</f>
        <v>Central Cities</v>
      </c>
      <c r="M102" s="9" t="str">
        <f>E102</f>
        <v>Urban County Suburbs</v>
      </c>
      <c r="N102" s="9" t="str">
        <f>F102</f>
        <v>Surrounding Suburban County</v>
      </c>
      <c r="O102" s="9" t="str">
        <f>G102</f>
        <v>Rural County</v>
      </c>
      <c r="S102" s="9" t="str">
        <f>K102</f>
        <v>North Carolina</v>
      </c>
      <c r="T102" s="9" t="str">
        <f>L102</f>
        <v>Central Cities</v>
      </c>
      <c r="U102" s="9" t="str">
        <f>M102</f>
        <v>Urban County Suburbs</v>
      </c>
      <c r="V102" s="9" t="str">
        <f>N102</f>
        <v>Surrounding Suburban County</v>
      </c>
      <c r="W102" s="9" t="str">
        <f>O102</f>
        <v>Rural County</v>
      </c>
    </row>
    <row r="103" spans="1:23" x14ac:dyDescent="0.25">
      <c r="A103" s="5" t="s">
        <v>166</v>
      </c>
      <c r="B103" s="5" t="s">
        <v>142</v>
      </c>
      <c r="C103" s="5">
        <v>309</v>
      </c>
      <c r="D103" s="5">
        <v>128</v>
      </c>
      <c r="E103" s="5">
        <v>63</v>
      </c>
      <c r="F103" s="5">
        <v>56</v>
      </c>
      <c r="G103" s="5">
        <v>62</v>
      </c>
      <c r="J103" s="5" t="str">
        <f t="shared" ref="J103:J109" si="6">B103</f>
        <v>I will definitely vote for the Democratic candidate</v>
      </c>
      <c r="K103" s="15">
        <f>C103/C110</f>
        <v>0.34143646408839778</v>
      </c>
      <c r="L103" s="15">
        <f>D103/D110</f>
        <v>0.45229681978798586</v>
      </c>
      <c r="M103" s="15">
        <f>E103/E110</f>
        <v>0.28767123287671231</v>
      </c>
      <c r="N103" s="15">
        <f>F103/F110</f>
        <v>0.25925925925925924</v>
      </c>
      <c r="O103" s="15">
        <f>G103/G110</f>
        <v>0.33155080213903743</v>
      </c>
      <c r="R103" s="5" t="s">
        <v>174</v>
      </c>
      <c r="S103" s="14">
        <f>K103+K104</f>
        <v>0.45193370165745855</v>
      </c>
      <c r="T103" s="14">
        <f>L103+L104</f>
        <v>0.607773851590106</v>
      </c>
      <c r="U103" s="14">
        <f>M103+M104</f>
        <v>0.39726027397260272</v>
      </c>
      <c r="V103" s="14">
        <f>N103+N104</f>
        <v>0.34722222222222221</v>
      </c>
      <c r="W103" s="14">
        <f>O103+O104</f>
        <v>0.40106951871657753</v>
      </c>
    </row>
    <row r="104" spans="1:23" x14ac:dyDescent="0.25">
      <c r="B104" s="5" t="s">
        <v>143</v>
      </c>
      <c r="C104" s="5">
        <v>100</v>
      </c>
      <c r="D104" s="5">
        <v>44</v>
      </c>
      <c r="E104" s="5">
        <v>24</v>
      </c>
      <c r="F104" s="5">
        <v>19</v>
      </c>
      <c r="G104" s="5">
        <v>13</v>
      </c>
      <c r="J104" s="5" t="str">
        <f t="shared" si="6"/>
        <v>I will likely vote for the Democratic candidate</v>
      </c>
      <c r="K104" s="15">
        <f>C104/C110</f>
        <v>0.11049723756906077</v>
      </c>
      <c r="L104" s="15">
        <f>D104/D110</f>
        <v>0.15547703180212014</v>
      </c>
      <c r="M104" s="15">
        <f>E104/E110</f>
        <v>0.1095890410958904</v>
      </c>
      <c r="N104" s="15">
        <f>F104/F110</f>
        <v>8.7962962962962965E-2</v>
      </c>
      <c r="O104" s="15">
        <f>G104/G110</f>
        <v>6.9518716577540107E-2</v>
      </c>
      <c r="R104" s="5" t="s">
        <v>130</v>
      </c>
      <c r="S104" s="14">
        <f>K105</f>
        <v>0.13812154696132597</v>
      </c>
      <c r="T104" s="14">
        <f>L105</f>
        <v>0.10600706713780919</v>
      </c>
      <c r="U104" s="14">
        <f>M105</f>
        <v>0.15981735159817351</v>
      </c>
      <c r="V104" s="14">
        <f>N105</f>
        <v>0.14351851851851852</v>
      </c>
      <c r="W104" s="14">
        <f>O105</f>
        <v>0.15508021390374332</v>
      </c>
    </row>
    <row r="105" spans="1:23" x14ac:dyDescent="0.25">
      <c r="B105" s="5" t="s">
        <v>144</v>
      </c>
      <c r="C105" s="5">
        <v>125</v>
      </c>
      <c r="D105" s="5">
        <v>30</v>
      </c>
      <c r="E105" s="5">
        <v>35</v>
      </c>
      <c r="F105" s="5">
        <v>31</v>
      </c>
      <c r="G105" s="5">
        <v>29</v>
      </c>
      <c r="J105" s="5" t="str">
        <f t="shared" si="6"/>
        <v>I am undecided</v>
      </c>
      <c r="K105" s="15">
        <f>C105/C110</f>
        <v>0.13812154696132597</v>
      </c>
      <c r="L105" s="15">
        <f>D105/D110</f>
        <v>0.10600706713780919</v>
      </c>
      <c r="M105" s="15">
        <f>E105/E110</f>
        <v>0.15981735159817351</v>
      </c>
      <c r="N105" s="15">
        <f>F105/F110</f>
        <v>0.14351851851851852</v>
      </c>
      <c r="O105" s="15">
        <f>G105/G110</f>
        <v>0.15508021390374332</v>
      </c>
      <c r="R105" s="5" t="s">
        <v>175</v>
      </c>
      <c r="S105" s="14">
        <f>K106+K107</f>
        <v>0.37237569060773479</v>
      </c>
      <c r="T105" s="14">
        <f>L106+L107</f>
        <v>0.26855123674911663</v>
      </c>
      <c r="U105" s="14">
        <f>M106+M107</f>
        <v>0.39269406392694062</v>
      </c>
      <c r="V105" s="14">
        <f>N106+N107</f>
        <v>0.46759259259259256</v>
      </c>
      <c r="W105" s="14">
        <f>O106+O107</f>
        <v>0.39572192513368981</v>
      </c>
    </row>
    <row r="106" spans="1:23" x14ac:dyDescent="0.25">
      <c r="B106" s="5" t="s">
        <v>145</v>
      </c>
      <c r="C106" s="5">
        <v>108</v>
      </c>
      <c r="D106" s="5">
        <v>21</v>
      </c>
      <c r="E106" s="5">
        <v>30</v>
      </c>
      <c r="F106" s="5">
        <v>34</v>
      </c>
      <c r="G106" s="5">
        <v>23</v>
      </c>
      <c r="J106" s="5" t="str">
        <f t="shared" si="6"/>
        <v>I will likely vote for the Republican candidate</v>
      </c>
      <c r="K106" s="15">
        <f>C106/C110</f>
        <v>0.11933701657458563</v>
      </c>
      <c r="L106" s="15">
        <f>D106/D110</f>
        <v>7.4204946996466431E-2</v>
      </c>
      <c r="M106" s="15">
        <f>E106/E110</f>
        <v>0.13698630136986301</v>
      </c>
      <c r="N106" s="15">
        <f>F106/F110</f>
        <v>0.15740740740740741</v>
      </c>
      <c r="O106" s="15">
        <f>G106/G110</f>
        <v>0.12299465240641712</v>
      </c>
      <c r="R106" s="5" t="s">
        <v>176</v>
      </c>
      <c r="S106" s="14">
        <f>K108+K109</f>
        <v>3.7569060773480663E-2</v>
      </c>
      <c r="T106" s="14">
        <f>L108+L109</f>
        <v>1.7667844522968199E-2</v>
      </c>
      <c r="U106" s="14">
        <f>M108+M109</f>
        <v>5.0228310502283102E-2</v>
      </c>
      <c r="V106" s="14">
        <f>N108+N109</f>
        <v>4.1666666666666664E-2</v>
      </c>
      <c r="W106" s="14">
        <f>O108+O109</f>
        <v>4.8128342245989303E-2</v>
      </c>
    </row>
    <row r="107" spans="1:23" x14ac:dyDescent="0.25">
      <c r="B107" s="5" t="s">
        <v>146</v>
      </c>
      <c r="C107" s="5">
        <v>229</v>
      </c>
      <c r="D107" s="5">
        <v>55</v>
      </c>
      <c r="E107" s="5">
        <v>56</v>
      </c>
      <c r="F107" s="5">
        <v>67</v>
      </c>
      <c r="G107" s="5">
        <v>51</v>
      </c>
      <c r="J107" s="5" t="str">
        <f t="shared" si="6"/>
        <v>I will definitely vote for the Republican candidate</v>
      </c>
      <c r="K107" s="15">
        <f>C107/C110</f>
        <v>0.25303867403314917</v>
      </c>
      <c r="L107" s="15">
        <f>D107/D110</f>
        <v>0.19434628975265017</v>
      </c>
      <c r="M107" s="15">
        <f>E107/E110</f>
        <v>0.25570776255707761</v>
      </c>
      <c r="N107" s="15">
        <f>F107/F110</f>
        <v>0.31018518518518517</v>
      </c>
      <c r="O107" s="15">
        <f>G107/G110</f>
        <v>0.27272727272727271</v>
      </c>
    </row>
    <row r="108" spans="1:23" x14ac:dyDescent="0.25">
      <c r="B108" s="5" t="s">
        <v>147</v>
      </c>
      <c r="C108" s="5">
        <v>1</v>
      </c>
      <c r="D108" s="5">
        <v>1</v>
      </c>
      <c r="E108" s="5">
        <v>0</v>
      </c>
      <c r="F108" s="5">
        <v>0</v>
      </c>
      <c r="G108" s="5">
        <v>0</v>
      </c>
      <c r="J108" s="5" t="str">
        <f t="shared" si="6"/>
        <v>I would vote for another candidate</v>
      </c>
      <c r="K108" s="15">
        <f>C108/C110</f>
        <v>1.1049723756906078E-3</v>
      </c>
      <c r="L108" s="15">
        <f>D108/D110</f>
        <v>3.5335689045936395E-3</v>
      </c>
      <c r="M108" s="15">
        <f>E108/E110</f>
        <v>0</v>
      </c>
      <c r="N108" s="15">
        <f>F108/F110</f>
        <v>0</v>
      </c>
      <c r="O108" s="15">
        <f>G108/G110</f>
        <v>0</v>
      </c>
    </row>
    <row r="109" spans="1:23" x14ac:dyDescent="0.25">
      <c r="B109" s="5" t="s">
        <v>148</v>
      </c>
      <c r="C109" s="5">
        <v>33</v>
      </c>
      <c r="D109" s="5">
        <v>4</v>
      </c>
      <c r="E109" s="5">
        <v>11</v>
      </c>
      <c r="F109" s="5">
        <v>9</v>
      </c>
      <c r="G109" s="5">
        <v>9</v>
      </c>
      <c r="J109" s="5" t="str">
        <f t="shared" si="6"/>
        <v>I would not vote in this race</v>
      </c>
      <c r="K109" s="15">
        <f>C109/C110</f>
        <v>3.6464088397790057E-2</v>
      </c>
      <c r="L109" s="15">
        <f>D109/D110</f>
        <v>1.4134275618374558E-2</v>
      </c>
      <c r="M109" s="15">
        <f>E109/E110</f>
        <v>5.0228310502283102E-2</v>
      </c>
      <c r="N109" s="15">
        <f>F109/F110</f>
        <v>4.1666666666666664E-2</v>
      </c>
      <c r="O109" s="15">
        <f>G109/G110</f>
        <v>4.8128342245989303E-2</v>
      </c>
    </row>
    <row r="110" spans="1:23" x14ac:dyDescent="0.25">
      <c r="A110" s="5" t="s">
        <v>3</v>
      </c>
      <c r="C110" s="5">
        <v>905</v>
      </c>
      <c r="D110" s="5">
        <v>283</v>
      </c>
      <c r="E110" s="5">
        <v>219</v>
      </c>
      <c r="F110" s="5">
        <v>216</v>
      </c>
      <c r="G110" s="5">
        <v>187</v>
      </c>
    </row>
    <row r="115" spans="1:23" x14ac:dyDescent="0.25">
      <c r="A115" s="5" t="s">
        <v>173</v>
      </c>
    </row>
    <row r="116" spans="1:23" x14ac:dyDescent="0.25">
      <c r="A116" s="5" t="s">
        <v>1</v>
      </c>
    </row>
    <row r="117" spans="1:23" x14ac:dyDescent="0.25">
      <c r="C117" s="5" t="s">
        <v>3</v>
      </c>
      <c r="D117" s="5" t="s">
        <v>46</v>
      </c>
    </row>
    <row r="118" spans="1:23" s="9" customFormat="1" ht="80" x14ac:dyDescent="0.25">
      <c r="C118" s="9" t="s">
        <v>53</v>
      </c>
      <c r="D118" s="9" t="s">
        <v>47</v>
      </c>
      <c r="E118" s="9" t="s">
        <v>48</v>
      </c>
      <c r="F118" s="9" t="s">
        <v>49</v>
      </c>
      <c r="G118" s="9" t="s">
        <v>50</v>
      </c>
      <c r="K118" s="9" t="str">
        <f>C118</f>
        <v>North Carolina</v>
      </c>
      <c r="L118" s="9" t="str">
        <f>D118</f>
        <v>Voted for Donald Trump in 2024</v>
      </c>
      <c r="M118" s="9" t="str">
        <f>E118</f>
        <v>Voted for Kamala Harris in 2024</v>
      </c>
      <c r="N118" s="9" t="str">
        <f>F118</f>
        <v>Voted third party in 2024</v>
      </c>
      <c r="O118" s="9" t="str">
        <f>G118</f>
        <v>Didn't vote in 2024</v>
      </c>
      <c r="S118" s="9" t="str">
        <f>K118</f>
        <v>North Carolina</v>
      </c>
      <c r="T118" s="9" t="str">
        <f>L118</f>
        <v>Voted for Donald Trump in 2024</v>
      </c>
      <c r="U118" s="9" t="str">
        <f>M118</f>
        <v>Voted for Kamala Harris in 2024</v>
      </c>
      <c r="V118" s="9" t="str">
        <f>N118</f>
        <v>Voted third party in 2024</v>
      </c>
      <c r="W118" s="9" t="str">
        <f>O118</f>
        <v>Didn't vote in 2024</v>
      </c>
    </row>
    <row r="119" spans="1:23" x14ac:dyDescent="0.25">
      <c r="A119" s="5" t="s">
        <v>166</v>
      </c>
      <c r="B119" s="5" t="s">
        <v>142</v>
      </c>
      <c r="C119" s="5">
        <v>310</v>
      </c>
      <c r="D119" s="5">
        <v>8</v>
      </c>
      <c r="E119" s="5">
        <v>252</v>
      </c>
      <c r="F119" s="5">
        <v>1</v>
      </c>
      <c r="G119" s="5">
        <v>49</v>
      </c>
      <c r="J119" s="5" t="str">
        <f t="shared" ref="J119:J125" si="7">B119</f>
        <v>I will definitely vote for the Democratic candidate</v>
      </c>
      <c r="K119" s="15">
        <f>C119/C126</f>
        <v>0.34216335540838855</v>
      </c>
      <c r="L119" s="15">
        <f>D119/D126</f>
        <v>2.185792349726776E-2</v>
      </c>
      <c r="M119" s="15">
        <f>E119/E126</f>
        <v>0.71186440677966101</v>
      </c>
      <c r="N119" s="15">
        <f>F119/F126</f>
        <v>0.16666666666666666</v>
      </c>
      <c r="O119" s="15">
        <f>G119/G126</f>
        <v>0.2722222222222222</v>
      </c>
      <c r="R119" s="5" t="s">
        <v>174</v>
      </c>
      <c r="S119" s="14">
        <f>K119+K120</f>
        <v>0.4525386313465784</v>
      </c>
      <c r="T119" s="14">
        <f>L119+L120</f>
        <v>6.5573770491803282E-2</v>
      </c>
      <c r="U119" s="14">
        <f>M119+M120</f>
        <v>0.8615819209039548</v>
      </c>
      <c r="V119" s="14">
        <f>N119+N120</f>
        <v>0.16666666666666666</v>
      </c>
      <c r="W119" s="14">
        <f>O119+O120</f>
        <v>0.44444444444444442</v>
      </c>
    </row>
    <row r="120" spans="1:23" x14ac:dyDescent="0.25">
      <c r="B120" s="5" t="s">
        <v>143</v>
      </c>
      <c r="C120" s="5">
        <v>100</v>
      </c>
      <c r="D120" s="5">
        <v>16</v>
      </c>
      <c r="E120" s="5">
        <v>53</v>
      </c>
      <c r="F120" s="5">
        <v>0</v>
      </c>
      <c r="G120" s="5">
        <v>31</v>
      </c>
      <c r="J120" s="5" t="str">
        <f t="shared" si="7"/>
        <v>I will likely vote for the Democratic candidate</v>
      </c>
      <c r="K120" s="15">
        <f>C120/C126</f>
        <v>0.11037527593818984</v>
      </c>
      <c r="L120" s="15">
        <f>D120/D126</f>
        <v>4.3715846994535519E-2</v>
      </c>
      <c r="M120" s="15">
        <f>E120/E126</f>
        <v>0.14971751412429379</v>
      </c>
      <c r="N120" s="15">
        <f>F120/F126</f>
        <v>0</v>
      </c>
      <c r="O120" s="15">
        <f>G120/G126</f>
        <v>0.17222222222222222</v>
      </c>
      <c r="R120" s="5" t="s">
        <v>130</v>
      </c>
      <c r="S120" s="14">
        <f>K121</f>
        <v>0.13907284768211919</v>
      </c>
      <c r="T120" s="14">
        <f>L121</f>
        <v>0.11748633879781421</v>
      </c>
      <c r="U120" s="14">
        <f>M121</f>
        <v>0.10734463276836158</v>
      </c>
      <c r="V120" s="14">
        <f>N121</f>
        <v>0.66666666666666663</v>
      </c>
      <c r="W120" s="14">
        <f>O121</f>
        <v>0.22777777777777777</v>
      </c>
    </row>
    <row r="121" spans="1:23" x14ac:dyDescent="0.25">
      <c r="B121" s="5" t="s">
        <v>144</v>
      </c>
      <c r="C121" s="5">
        <v>126</v>
      </c>
      <c r="D121" s="5">
        <v>43</v>
      </c>
      <c r="E121" s="5">
        <v>38</v>
      </c>
      <c r="F121" s="5">
        <v>4</v>
      </c>
      <c r="G121" s="5">
        <v>41</v>
      </c>
      <c r="J121" s="5" t="str">
        <f t="shared" si="7"/>
        <v>I am undecided</v>
      </c>
      <c r="K121" s="15">
        <f>C121/C126</f>
        <v>0.13907284768211919</v>
      </c>
      <c r="L121" s="15">
        <f>D121/D126</f>
        <v>0.11748633879781421</v>
      </c>
      <c r="M121" s="15">
        <f>E121/E126</f>
        <v>0.10734463276836158</v>
      </c>
      <c r="N121" s="15">
        <f>F121/F126</f>
        <v>0.66666666666666663</v>
      </c>
      <c r="O121" s="15">
        <f>G121/G126</f>
        <v>0.22777777777777777</v>
      </c>
      <c r="R121" s="5" t="s">
        <v>175</v>
      </c>
      <c r="S121" s="14">
        <f>K122+K123</f>
        <v>0.37086092715231789</v>
      </c>
      <c r="T121" s="14">
        <f>L122+L123</f>
        <v>0.79781420765027322</v>
      </c>
      <c r="U121" s="14">
        <f>M122+M123</f>
        <v>1.9774011299435026E-2</v>
      </c>
      <c r="V121" s="14">
        <f>N122+N123</f>
        <v>0.16666666666666666</v>
      </c>
      <c r="W121" s="14">
        <f>O122+O123</f>
        <v>0.2</v>
      </c>
    </row>
    <row r="122" spans="1:23" x14ac:dyDescent="0.25">
      <c r="B122" s="5" t="s">
        <v>145</v>
      </c>
      <c r="C122" s="5">
        <v>108</v>
      </c>
      <c r="D122" s="5">
        <v>90</v>
      </c>
      <c r="E122" s="5">
        <v>6</v>
      </c>
      <c r="F122" s="5">
        <v>1</v>
      </c>
      <c r="G122" s="5">
        <v>11</v>
      </c>
      <c r="J122" s="5" t="str">
        <f t="shared" si="7"/>
        <v>I will likely vote for the Republican candidate</v>
      </c>
      <c r="K122" s="15">
        <f>C122/C126</f>
        <v>0.11920529801324503</v>
      </c>
      <c r="L122" s="15">
        <f>D122/D126</f>
        <v>0.24590163934426229</v>
      </c>
      <c r="M122" s="15">
        <f>E122/E126</f>
        <v>1.6949152542372881E-2</v>
      </c>
      <c r="N122" s="15">
        <f>F122/F126</f>
        <v>0.16666666666666666</v>
      </c>
      <c r="O122" s="15">
        <f>G122/G126</f>
        <v>6.1111111111111109E-2</v>
      </c>
      <c r="R122" s="5" t="s">
        <v>176</v>
      </c>
      <c r="S122" s="14">
        <f>K124+K125</f>
        <v>3.7527593818984545E-2</v>
      </c>
      <c r="T122" s="14">
        <f>L124+L125</f>
        <v>1.912568306010929E-2</v>
      </c>
      <c r="U122" s="14">
        <f>M124+M125</f>
        <v>1.1299435028248588E-2</v>
      </c>
      <c r="V122" s="14">
        <f>N124+N125</f>
        <v>0</v>
      </c>
      <c r="W122" s="14">
        <f>O124+O125</f>
        <v>0.12777777777777777</v>
      </c>
    </row>
    <row r="123" spans="1:23" x14ac:dyDescent="0.25">
      <c r="B123" s="5" t="s">
        <v>146</v>
      </c>
      <c r="C123" s="5">
        <v>228</v>
      </c>
      <c r="D123" s="5">
        <v>202</v>
      </c>
      <c r="E123" s="5">
        <v>1</v>
      </c>
      <c r="F123" s="5">
        <v>0</v>
      </c>
      <c r="G123" s="5">
        <v>25</v>
      </c>
      <c r="J123" s="5" t="str">
        <f t="shared" si="7"/>
        <v>I will definitely vote for the Republican candidate</v>
      </c>
      <c r="K123" s="15">
        <f>C123/C126</f>
        <v>0.25165562913907286</v>
      </c>
      <c r="L123" s="15">
        <f>D123/D126</f>
        <v>0.55191256830601088</v>
      </c>
      <c r="M123" s="15">
        <f>E123/E126</f>
        <v>2.8248587570621469E-3</v>
      </c>
      <c r="N123" s="15">
        <f>F123/F126</f>
        <v>0</v>
      </c>
      <c r="O123" s="15">
        <f>G123/G126</f>
        <v>0.1388888888888889</v>
      </c>
    </row>
    <row r="124" spans="1:23" x14ac:dyDescent="0.25">
      <c r="B124" s="5" t="s">
        <v>147</v>
      </c>
      <c r="C124" s="5">
        <v>1</v>
      </c>
      <c r="D124" s="5">
        <v>1</v>
      </c>
      <c r="E124" s="5">
        <v>0</v>
      </c>
      <c r="F124" s="5">
        <v>0</v>
      </c>
      <c r="G124" s="5">
        <v>0</v>
      </c>
      <c r="J124" s="5" t="str">
        <f t="shared" si="7"/>
        <v>I would vote for another candidate</v>
      </c>
      <c r="K124" s="15">
        <f>C124/C126</f>
        <v>1.1037527593818985E-3</v>
      </c>
      <c r="L124" s="15">
        <f>D124/D126</f>
        <v>2.7322404371584699E-3</v>
      </c>
      <c r="M124" s="15">
        <f>E124/E126</f>
        <v>0</v>
      </c>
      <c r="N124" s="15">
        <f>F124/F126</f>
        <v>0</v>
      </c>
      <c r="O124" s="15">
        <f>G124/G126</f>
        <v>0</v>
      </c>
    </row>
    <row r="125" spans="1:23" x14ac:dyDescent="0.25">
      <c r="B125" s="5" t="s">
        <v>148</v>
      </c>
      <c r="C125" s="5">
        <v>33</v>
      </c>
      <c r="D125" s="5">
        <v>6</v>
      </c>
      <c r="E125" s="5">
        <v>4</v>
      </c>
      <c r="F125" s="5">
        <v>0</v>
      </c>
      <c r="G125" s="5">
        <v>23</v>
      </c>
      <c r="J125" s="5" t="str">
        <f t="shared" si="7"/>
        <v>I would not vote in this race</v>
      </c>
      <c r="K125" s="15">
        <f>C125/C126</f>
        <v>3.6423841059602648E-2</v>
      </c>
      <c r="L125" s="15">
        <f>D125/D126</f>
        <v>1.6393442622950821E-2</v>
      </c>
      <c r="M125" s="15">
        <f>E125/E126</f>
        <v>1.1299435028248588E-2</v>
      </c>
      <c r="N125" s="15">
        <f>F125/F126</f>
        <v>0</v>
      </c>
      <c r="O125" s="15">
        <f>G125/G126</f>
        <v>0.12777777777777777</v>
      </c>
    </row>
    <row r="126" spans="1:23" x14ac:dyDescent="0.25">
      <c r="A126" s="5" t="s">
        <v>3</v>
      </c>
      <c r="C126" s="5">
        <v>906</v>
      </c>
      <c r="D126" s="5">
        <v>366</v>
      </c>
      <c r="E126" s="5">
        <v>354</v>
      </c>
      <c r="F126" s="5">
        <v>6</v>
      </c>
      <c r="G126" s="5">
        <v>180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21A9E-CCCF-6343-BB29-E19DE004E687}">
  <dimension ref="A1:W118"/>
  <sheetViews>
    <sheetView workbookViewId="0">
      <selection activeCell="A2" sqref="A2"/>
    </sheetView>
  </sheetViews>
  <sheetFormatPr baseColWidth="10" defaultRowHeight="19" x14ac:dyDescent="0.25"/>
  <cols>
    <col min="1" max="1" width="10.83203125" style="5"/>
    <col min="2" max="2" width="56" style="5" customWidth="1"/>
    <col min="3" max="3" width="10.83203125" style="5"/>
    <col min="4" max="6" width="13.33203125" style="5" customWidth="1"/>
    <col min="7" max="9" width="10.83203125" style="5"/>
    <col min="10" max="10" width="56" style="5" customWidth="1"/>
    <col min="11" max="11" width="10.83203125" style="5"/>
    <col min="12" max="15" width="13.6640625" style="5" customWidth="1"/>
    <col min="16" max="17" width="10.83203125" style="5"/>
    <col min="18" max="18" width="14.5" style="5" customWidth="1"/>
    <col min="19" max="19" width="10.83203125" style="5"/>
    <col min="20" max="23" width="13.6640625" style="5" customWidth="1"/>
    <col min="24" max="16384" width="10.83203125" style="5"/>
  </cols>
  <sheetData>
    <row r="1" spans="1:23" x14ac:dyDescent="0.25">
      <c r="A1" s="6" t="s">
        <v>281</v>
      </c>
    </row>
    <row r="2" spans="1:23" x14ac:dyDescent="0.25">
      <c r="A2" s="6"/>
    </row>
    <row r="3" spans="1:23" x14ac:dyDescent="0.25">
      <c r="A3" s="6"/>
    </row>
    <row r="4" spans="1:23" x14ac:dyDescent="0.25">
      <c r="A4" s="5" t="s">
        <v>1</v>
      </c>
    </row>
    <row r="5" spans="1:23" x14ac:dyDescent="0.25">
      <c r="C5" s="5" t="s">
        <v>3</v>
      </c>
      <c r="D5" s="5" t="s">
        <v>2</v>
      </c>
    </row>
    <row r="6" spans="1:23" s="9" customFormat="1" ht="80" x14ac:dyDescent="0.25">
      <c r="C6" s="9" t="s">
        <v>53</v>
      </c>
      <c r="D6" s="9" t="s">
        <v>4</v>
      </c>
      <c r="E6" s="9" t="s">
        <v>5</v>
      </c>
      <c r="F6" s="9" t="s">
        <v>6</v>
      </c>
      <c r="G6" s="9" t="s">
        <v>7</v>
      </c>
      <c r="K6" s="9" t="str">
        <f>C6</f>
        <v>North Carolina</v>
      </c>
      <c r="L6" s="9" t="str">
        <f>D6</f>
        <v>Democratic Self-Identification</v>
      </c>
      <c r="M6" s="9" t="str">
        <f>E6</f>
        <v>Independent Self-Identification</v>
      </c>
      <c r="N6" s="9" t="str">
        <f>F6</f>
        <v>Republican Self-Identification</v>
      </c>
      <c r="O6" s="9" t="str">
        <f>G6</f>
        <v>Other/Not Sure</v>
      </c>
      <c r="S6" s="9" t="str">
        <f>K6</f>
        <v>North Carolina</v>
      </c>
      <c r="T6" s="9" t="str">
        <f>L6</f>
        <v>Democratic Self-Identification</v>
      </c>
      <c r="U6" s="9" t="str">
        <f>M6</f>
        <v>Independent Self-Identification</v>
      </c>
      <c r="V6" s="9" t="str">
        <f>N6</f>
        <v>Republican Self-Identification</v>
      </c>
      <c r="W6" s="9" t="str">
        <f>O6</f>
        <v>Other/Not Sure</v>
      </c>
    </row>
    <row r="7" spans="1:23" x14ac:dyDescent="0.25">
      <c r="A7" s="5" t="s">
        <v>177</v>
      </c>
      <c r="B7" s="5" t="s">
        <v>178</v>
      </c>
      <c r="C7" s="5">
        <v>271</v>
      </c>
      <c r="D7" s="5">
        <v>192</v>
      </c>
      <c r="E7" s="5">
        <v>71</v>
      </c>
      <c r="F7" s="5">
        <v>2</v>
      </c>
      <c r="G7" s="5">
        <v>6</v>
      </c>
      <c r="J7" s="5" t="s">
        <v>178</v>
      </c>
      <c r="K7" s="15">
        <f>C7/C13</f>
        <v>0.29911699779249445</v>
      </c>
      <c r="L7" s="15">
        <f>D7/D13</f>
        <v>0.63366336633663367</v>
      </c>
      <c r="M7" s="15">
        <f>E7/E13</f>
        <v>0.25912408759124089</v>
      </c>
      <c r="N7" s="15">
        <f>F7/F13</f>
        <v>6.8728522336769758E-3</v>
      </c>
      <c r="O7" s="15">
        <f>G7/G13</f>
        <v>0.15789473684210525</v>
      </c>
      <c r="R7" s="5" t="s">
        <v>190</v>
      </c>
      <c r="S7" s="14">
        <f>K7+K8</f>
        <v>0.40176600441501098</v>
      </c>
      <c r="T7" s="14">
        <f>L7+L8</f>
        <v>0.83498349834983498</v>
      </c>
      <c r="U7" s="14">
        <f>M7+M8</f>
        <v>0.35766423357664234</v>
      </c>
      <c r="V7" s="14">
        <f>N7+N8</f>
        <v>2.0618556701030927E-2</v>
      </c>
      <c r="W7" s="14">
        <f>O7+O8</f>
        <v>0.18421052631578946</v>
      </c>
    </row>
    <row r="8" spans="1:23" x14ac:dyDescent="0.25">
      <c r="B8" s="5" t="s">
        <v>179</v>
      </c>
      <c r="C8" s="5">
        <v>93</v>
      </c>
      <c r="D8" s="5">
        <v>61</v>
      </c>
      <c r="E8" s="5">
        <v>27</v>
      </c>
      <c r="F8" s="5">
        <v>4</v>
      </c>
      <c r="G8" s="5">
        <v>1</v>
      </c>
      <c r="J8" s="5" t="s">
        <v>179</v>
      </c>
      <c r="K8" s="15">
        <f>C8/C13</f>
        <v>0.10264900662251655</v>
      </c>
      <c r="L8" s="15">
        <f>D8/D13</f>
        <v>0.20132013201320131</v>
      </c>
      <c r="M8" s="15">
        <f>E8/E13</f>
        <v>9.8540145985401464E-2</v>
      </c>
      <c r="N8" s="15">
        <f>F8/F13</f>
        <v>1.3745704467353952E-2</v>
      </c>
      <c r="O8" s="15">
        <f>G8/G13</f>
        <v>2.6315789473684209E-2</v>
      </c>
      <c r="R8" s="5" t="s">
        <v>130</v>
      </c>
      <c r="S8" s="14">
        <f>K9</f>
        <v>0.2108167770419426</v>
      </c>
      <c r="T8" s="14">
        <f>L9</f>
        <v>9.2409240924092403E-2</v>
      </c>
      <c r="U8" s="14">
        <f>M9</f>
        <v>0.36131386861313869</v>
      </c>
      <c r="V8" s="14">
        <f>N9</f>
        <v>0.16151202749140894</v>
      </c>
      <c r="W8" s="14">
        <f>O9</f>
        <v>0.44736842105263158</v>
      </c>
    </row>
    <row r="9" spans="1:23" x14ac:dyDescent="0.25">
      <c r="B9" s="5" t="s">
        <v>144</v>
      </c>
      <c r="C9" s="5">
        <v>191</v>
      </c>
      <c r="D9" s="5">
        <v>28</v>
      </c>
      <c r="E9" s="5">
        <v>99</v>
      </c>
      <c r="F9" s="5">
        <v>47</v>
      </c>
      <c r="G9" s="5">
        <v>17</v>
      </c>
      <c r="J9" s="5" t="s">
        <v>144</v>
      </c>
      <c r="K9" s="15">
        <f>C9/C13</f>
        <v>0.2108167770419426</v>
      </c>
      <c r="L9" s="15">
        <f>D9/D13</f>
        <v>9.2409240924092403E-2</v>
      </c>
      <c r="M9" s="15">
        <f>E9/E13</f>
        <v>0.36131386861313869</v>
      </c>
      <c r="N9" s="15">
        <f>F9/F13</f>
        <v>0.16151202749140894</v>
      </c>
      <c r="O9" s="15">
        <f>G9/G13</f>
        <v>0.44736842105263158</v>
      </c>
      <c r="R9" s="5" t="s">
        <v>191</v>
      </c>
      <c r="S9" s="14">
        <f>K10+K11</f>
        <v>0.35209713024282563</v>
      </c>
      <c r="T9" s="14">
        <f>L10+L11</f>
        <v>5.9405940594059403E-2</v>
      </c>
      <c r="U9" s="14">
        <f>M10+M11</f>
        <v>0.24087591240875914</v>
      </c>
      <c r="V9" s="14">
        <f>N10+N11</f>
        <v>0.78006872852233677</v>
      </c>
      <c r="W9" s="14">
        <f>O10+O11</f>
        <v>0.21052631578947367</v>
      </c>
    </row>
    <row r="10" spans="1:23" x14ac:dyDescent="0.25">
      <c r="B10" s="5" t="s">
        <v>180</v>
      </c>
      <c r="C10" s="5">
        <v>116</v>
      </c>
      <c r="D10" s="5">
        <v>5</v>
      </c>
      <c r="E10" s="5">
        <v>35</v>
      </c>
      <c r="F10" s="5">
        <v>73</v>
      </c>
      <c r="G10" s="5">
        <v>3</v>
      </c>
      <c r="J10" s="5" t="s">
        <v>180</v>
      </c>
      <c r="K10" s="15">
        <f>C10/C13</f>
        <v>0.12803532008830021</v>
      </c>
      <c r="L10" s="15">
        <f>D10/D13</f>
        <v>1.65016501650165E-2</v>
      </c>
      <c r="M10" s="15">
        <f>E10/E13</f>
        <v>0.12773722627737227</v>
      </c>
      <c r="N10" s="15">
        <f>F10/F13</f>
        <v>0.25085910652920962</v>
      </c>
      <c r="O10" s="15">
        <f>G10/G13</f>
        <v>7.8947368421052627E-2</v>
      </c>
      <c r="R10" s="5" t="s">
        <v>192</v>
      </c>
      <c r="S10" s="14">
        <f>K12</f>
        <v>3.5320088300220751E-2</v>
      </c>
      <c r="T10" s="14">
        <f>L12</f>
        <v>1.3201320132013201E-2</v>
      </c>
      <c r="U10" s="14">
        <f>M12</f>
        <v>4.0145985401459854E-2</v>
      </c>
      <c r="V10" s="14">
        <f>N12</f>
        <v>3.7800687285223365E-2</v>
      </c>
      <c r="W10" s="14">
        <f>O12</f>
        <v>0.15789473684210525</v>
      </c>
    </row>
    <row r="11" spans="1:23" x14ac:dyDescent="0.25">
      <c r="B11" s="5" t="s">
        <v>181</v>
      </c>
      <c r="C11" s="5">
        <v>203</v>
      </c>
      <c r="D11" s="5">
        <v>13</v>
      </c>
      <c r="E11" s="5">
        <v>31</v>
      </c>
      <c r="F11" s="5">
        <v>154</v>
      </c>
      <c r="G11" s="5">
        <v>5</v>
      </c>
      <c r="J11" s="5" t="s">
        <v>181</v>
      </c>
      <c r="K11" s="15">
        <f>C11/C13</f>
        <v>0.22406181015452539</v>
      </c>
      <c r="L11" s="15">
        <f>D11/D13</f>
        <v>4.2904290429042903E-2</v>
      </c>
      <c r="M11" s="15">
        <f>E11/E13</f>
        <v>0.11313868613138686</v>
      </c>
      <c r="N11" s="15">
        <f>F11/F13</f>
        <v>0.52920962199312716</v>
      </c>
      <c r="O11" s="15">
        <f>G11/G13</f>
        <v>0.13157894736842105</v>
      </c>
    </row>
    <row r="12" spans="1:23" x14ac:dyDescent="0.25">
      <c r="B12" s="5" t="s">
        <v>182</v>
      </c>
      <c r="C12" s="5">
        <v>32</v>
      </c>
      <c r="D12" s="5">
        <v>4</v>
      </c>
      <c r="E12" s="5">
        <v>11</v>
      </c>
      <c r="F12" s="5">
        <v>11</v>
      </c>
      <c r="G12" s="5">
        <v>6</v>
      </c>
      <c r="J12" s="5" t="s">
        <v>182</v>
      </c>
      <c r="K12" s="15">
        <f>C12/C13</f>
        <v>3.5320088300220751E-2</v>
      </c>
      <c r="L12" s="15">
        <f>D12/D13</f>
        <v>1.3201320132013201E-2</v>
      </c>
      <c r="M12" s="15">
        <f>E12/E13</f>
        <v>4.0145985401459854E-2</v>
      </c>
      <c r="N12" s="15">
        <f>F12/F13</f>
        <v>3.7800687285223365E-2</v>
      </c>
      <c r="O12" s="15">
        <f>G12/G13</f>
        <v>0.15789473684210525</v>
      </c>
    </row>
    <row r="13" spans="1:23" x14ac:dyDescent="0.25">
      <c r="A13" s="5" t="s">
        <v>3</v>
      </c>
      <c r="C13" s="5">
        <v>906</v>
      </c>
      <c r="D13" s="5">
        <v>303</v>
      </c>
      <c r="E13" s="5">
        <v>274</v>
      </c>
      <c r="F13" s="5">
        <v>291</v>
      </c>
      <c r="G13" s="5">
        <v>38</v>
      </c>
    </row>
    <row r="18" spans="1:23" x14ac:dyDescent="0.25">
      <c r="A18" s="5" t="s">
        <v>183</v>
      </c>
    </row>
    <row r="19" spans="1:23" x14ac:dyDescent="0.25">
      <c r="A19" s="5" t="s">
        <v>1</v>
      </c>
    </row>
    <row r="20" spans="1:23" x14ac:dyDescent="0.25">
      <c r="C20" s="5" t="s">
        <v>3</v>
      </c>
      <c r="D20" s="5" t="s">
        <v>15</v>
      </c>
    </row>
    <row r="21" spans="1:23" s="9" customFormat="1" ht="40" x14ac:dyDescent="0.25">
      <c r="C21" s="9" t="s">
        <v>53</v>
      </c>
      <c r="D21" s="9" t="s">
        <v>16</v>
      </c>
      <c r="E21" s="9" t="s">
        <v>17</v>
      </c>
      <c r="F21" s="9" t="s">
        <v>18</v>
      </c>
      <c r="G21" s="9" t="s">
        <v>19</v>
      </c>
      <c r="K21" s="9" t="str">
        <f>C21</f>
        <v>North Carolina</v>
      </c>
      <c r="L21" s="9" t="str">
        <f>D21</f>
        <v>Liberal (very)</v>
      </c>
      <c r="M21" s="9" t="str">
        <f>E21</f>
        <v>Moderate</v>
      </c>
      <c r="N21" s="9" t="str">
        <f>F21</f>
        <v>Conservative (very)</v>
      </c>
      <c r="O21" s="9" t="str">
        <f>G21</f>
        <v>Not sure</v>
      </c>
      <c r="S21" s="9" t="str">
        <f>K21</f>
        <v>North Carolina</v>
      </c>
      <c r="T21" s="9" t="str">
        <f>L21</f>
        <v>Liberal (very)</v>
      </c>
      <c r="U21" s="9" t="str">
        <f>M21</f>
        <v>Moderate</v>
      </c>
      <c r="V21" s="9" t="str">
        <f>N21</f>
        <v>Conservative (very)</v>
      </c>
      <c r="W21" s="9" t="str">
        <f>O21</f>
        <v>Not sure</v>
      </c>
    </row>
    <row r="22" spans="1:23" x14ac:dyDescent="0.25">
      <c r="A22" s="5" t="s">
        <v>177</v>
      </c>
      <c r="B22" s="5" t="s">
        <v>178</v>
      </c>
      <c r="C22" s="5">
        <v>271</v>
      </c>
      <c r="D22" s="5">
        <v>162</v>
      </c>
      <c r="E22" s="5">
        <v>88</v>
      </c>
      <c r="F22" s="5">
        <v>13</v>
      </c>
      <c r="G22" s="5">
        <v>8</v>
      </c>
      <c r="J22" s="5" t="s">
        <v>178</v>
      </c>
      <c r="K22" s="15">
        <f>C22/C28</f>
        <v>0.2997787610619469</v>
      </c>
      <c r="L22" s="15">
        <f>D22/D28</f>
        <v>0.67500000000000004</v>
      </c>
      <c r="M22" s="15">
        <f>E22/E28</f>
        <v>0.28295819935691319</v>
      </c>
      <c r="N22" s="15">
        <f>F22/F28</f>
        <v>4.2483660130718956E-2</v>
      </c>
      <c r="O22" s="15">
        <f>G22/G28</f>
        <v>0.1702127659574468</v>
      </c>
      <c r="R22" s="5" t="s">
        <v>190</v>
      </c>
      <c r="S22" s="14">
        <f>K22+K23</f>
        <v>0.40376106194690264</v>
      </c>
      <c r="T22" s="14">
        <f>L22+L23</f>
        <v>0.83750000000000002</v>
      </c>
      <c r="U22" s="14">
        <f>M22+M23</f>
        <v>0.41157556270096463</v>
      </c>
      <c r="V22" s="14">
        <f>N22+N23</f>
        <v>7.1895424836601302E-2</v>
      </c>
      <c r="W22" s="14">
        <f>O22+O23</f>
        <v>0.2978723404255319</v>
      </c>
    </row>
    <row r="23" spans="1:23" x14ac:dyDescent="0.25">
      <c r="B23" s="5" t="s">
        <v>179</v>
      </c>
      <c r="C23" s="5">
        <v>94</v>
      </c>
      <c r="D23" s="5">
        <v>39</v>
      </c>
      <c r="E23" s="5">
        <v>40</v>
      </c>
      <c r="F23" s="5">
        <v>9</v>
      </c>
      <c r="G23" s="5">
        <v>6</v>
      </c>
      <c r="J23" s="5" t="s">
        <v>179</v>
      </c>
      <c r="K23" s="15">
        <f>C23/C28</f>
        <v>0.10398230088495575</v>
      </c>
      <c r="L23" s="15">
        <f>D23/D28</f>
        <v>0.16250000000000001</v>
      </c>
      <c r="M23" s="15">
        <f>E23/E28</f>
        <v>0.12861736334405144</v>
      </c>
      <c r="N23" s="15">
        <f>F23/F28</f>
        <v>2.9411764705882353E-2</v>
      </c>
      <c r="O23" s="15">
        <f>G23/G28</f>
        <v>0.1276595744680851</v>
      </c>
      <c r="R23" s="5" t="s">
        <v>130</v>
      </c>
      <c r="S23" s="14">
        <f>K24</f>
        <v>0.21128318584070796</v>
      </c>
      <c r="T23" s="14">
        <f>L24</f>
        <v>7.4999999999999997E-2</v>
      </c>
      <c r="U23" s="14">
        <f>M24</f>
        <v>0.3311897106109325</v>
      </c>
      <c r="V23" s="14">
        <f>N24</f>
        <v>0.15359477124183007</v>
      </c>
      <c r="W23" s="14">
        <f>O24</f>
        <v>0.48936170212765956</v>
      </c>
    </row>
    <row r="24" spans="1:23" x14ac:dyDescent="0.25">
      <c r="B24" s="5" t="s">
        <v>144</v>
      </c>
      <c r="C24" s="5">
        <v>191</v>
      </c>
      <c r="D24" s="5">
        <v>18</v>
      </c>
      <c r="E24" s="5">
        <v>103</v>
      </c>
      <c r="F24" s="5">
        <v>47</v>
      </c>
      <c r="G24" s="5">
        <v>23</v>
      </c>
      <c r="J24" s="5" t="s">
        <v>144</v>
      </c>
      <c r="K24" s="15">
        <f>C24/C28</f>
        <v>0.21128318584070796</v>
      </c>
      <c r="L24" s="15">
        <f>D24/D28</f>
        <v>7.4999999999999997E-2</v>
      </c>
      <c r="M24" s="15">
        <f>E24/E28</f>
        <v>0.3311897106109325</v>
      </c>
      <c r="N24" s="15">
        <f>F24/F28</f>
        <v>0.15359477124183007</v>
      </c>
      <c r="O24" s="15">
        <f>G24/G28</f>
        <v>0.48936170212765956</v>
      </c>
      <c r="R24" s="5" t="s">
        <v>191</v>
      </c>
      <c r="S24" s="14">
        <f>K25+K26</f>
        <v>0.35176991150442477</v>
      </c>
      <c r="T24" s="14">
        <f>L25+L26</f>
        <v>7.0833333333333331E-2</v>
      </c>
      <c r="U24" s="14">
        <f>M25+M26</f>
        <v>0.22508038585209</v>
      </c>
      <c r="V24" s="14">
        <f>N25+N26</f>
        <v>0.73856209150326801</v>
      </c>
      <c r="W24" s="14">
        <f>O25+O26</f>
        <v>0.10638297872340424</v>
      </c>
    </row>
    <row r="25" spans="1:23" x14ac:dyDescent="0.25">
      <c r="B25" s="5" t="s">
        <v>180</v>
      </c>
      <c r="C25" s="5">
        <v>116</v>
      </c>
      <c r="D25" s="5">
        <v>6</v>
      </c>
      <c r="E25" s="5">
        <v>40</v>
      </c>
      <c r="F25" s="5">
        <v>67</v>
      </c>
      <c r="G25" s="5">
        <v>3</v>
      </c>
      <c r="J25" s="5" t="s">
        <v>180</v>
      </c>
      <c r="K25" s="15">
        <f>C25/C28</f>
        <v>0.12831858407079647</v>
      </c>
      <c r="L25" s="15">
        <f>D25/D28</f>
        <v>2.5000000000000001E-2</v>
      </c>
      <c r="M25" s="15">
        <f>E25/E28</f>
        <v>0.12861736334405144</v>
      </c>
      <c r="N25" s="15">
        <f>F25/F28</f>
        <v>0.21895424836601307</v>
      </c>
      <c r="O25" s="15">
        <f>G25/G28</f>
        <v>6.3829787234042548E-2</v>
      </c>
      <c r="R25" s="5" t="s">
        <v>192</v>
      </c>
      <c r="S25" s="14">
        <f>K27</f>
        <v>3.3185840707964605E-2</v>
      </c>
      <c r="T25" s="14">
        <f>L27</f>
        <v>1.6666666666666666E-2</v>
      </c>
      <c r="U25" s="14">
        <f>M27</f>
        <v>3.215434083601286E-2</v>
      </c>
      <c r="V25" s="14">
        <f>N27</f>
        <v>3.5947712418300651E-2</v>
      </c>
      <c r="W25" s="14">
        <f>O27</f>
        <v>0.10638297872340426</v>
      </c>
    </row>
    <row r="26" spans="1:23" x14ac:dyDescent="0.25">
      <c r="B26" s="5" t="s">
        <v>181</v>
      </c>
      <c r="C26" s="5">
        <v>202</v>
      </c>
      <c r="D26" s="5">
        <v>11</v>
      </c>
      <c r="E26" s="5">
        <v>30</v>
      </c>
      <c r="F26" s="5">
        <v>159</v>
      </c>
      <c r="G26" s="5">
        <v>2</v>
      </c>
      <c r="J26" s="5" t="s">
        <v>181</v>
      </c>
      <c r="K26" s="15">
        <f>C26/C28</f>
        <v>0.22345132743362831</v>
      </c>
      <c r="L26" s="15">
        <f>D26/D28</f>
        <v>4.583333333333333E-2</v>
      </c>
      <c r="M26" s="15">
        <f>E26/E28</f>
        <v>9.6463022508038579E-2</v>
      </c>
      <c r="N26" s="15">
        <f>F26/F28</f>
        <v>0.51960784313725494</v>
      </c>
      <c r="O26" s="15">
        <f>G26/G28</f>
        <v>4.2553191489361701E-2</v>
      </c>
    </row>
    <row r="27" spans="1:23" x14ac:dyDescent="0.25">
      <c r="B27" s="5" t="s">
        <v>182</v>
      </c>
      <c r="C27" s="5">
        <v>30</v>
      </c>
      <c r="D27" s="5">
        <v>4</v>
      </c>
      <c r="E27" s="5">
        <v>10</v>
      </c>
      <c r="F27" s="5">
        <v>11</v>
      </c>
      <c r="G27" s="5">
        <v>5</v>
      </c>
      <c r="J27" s="5" t="s">
        <v>182</v>
      </c>
      <c r="K27" s="15">
        <f>C27/C28</f>
        <v>3.3185840707964605E-2</v>
      </c>
      <c r="L27" s="15">
        <f>D27/D28</f>
        <v>1.6666666666666666E-2</v>
      </c>
      <c r="M27" s="15">
        <f>E27/E28</f>
        <v>3.215434083601286E-2</v>
      </c>
      <c r="N27" s="15">
        <f>F27/F28</f>
        <v>3.5947712418300651E-2</v>
      </c>
      <c r="O27" s="15">
        <f>G27/G28</f>
        <v>0.10638297872340426</v>
      </c>
    </row>
    <row r="28" spans="1:23" x14ac:dyDescent="0.25">
      <c r="A28" s="5" t="s">
        <v>3</v>
      </c>
      <c r="C28" s="5">
        <v>904</v>
      </c>
      <c r="D28" s="5">
        <v>240</v>
      </c>
      <c r="E28" s="5">
        <v>311</v>
      </c>
      <c r="F28" s="5">
        <v>306</v>
      </c>
      <c r="G28" s="5">
        <v>47</v>
      </c>
    </row>
    <row r="33" spans="1:23" x14ac:dyDescent="0.25">
      <c r="A33" s="5" t="s">
        <v>184</v>
      </c>
    </row>
    <row r="34" spans="1:23" x14ac:dyDescent="0.25">
      <c r="A34" s="5" t="s">
        <v>1</v>
      </c>
    </row>
    <row r="35" spans="1:23" x14ac:dyDescent="0.25">
      <c r="C35" s="5" t="s">
        <v>3</v>
      </c>
      <c r="D35" s="5" t="s">
        <v>21</v>
      </c>
    </row>
    <row r="36" spans="1:23" s="9" customFormat="1" ht="40" x14ac:dyDescent="0.25">
      <c r="C36" s="9" t="s">
        <v>53</v>
      </c>
      <c r="D36" s="9" t="s">
        <v>22</v>
      </c>
      <c r="E36" s="9" t="s">
        <v>23</v>
      </c>
      <c r="F36" s="9" t="s">
        <v>24</v>
      </c>
      <c r="K36" s="9" t="str">
        <f>C36</f>
        <v>North Carolina</v>
      </c>
      <c r="L36" s="9" t="str">
        <f>D36</f>
        <v>White non-Hispanic</v>
      </c>
      <c r="M36" s="9" t="str">
        <f>E36</f>
        <v>Black non-Hispanic</v>
      </c>
      <c r="N36" s="9" t="str">
        <f>F36</f>
        <v>Hispanic/All other races</v>
      </c>
      <c r="S36" s="9" t="str">
        <f>K36</f>
        <v>North Carolina</v>
      </c>
      <c r="T36" s="9" t="str">
        <f>L36</f>
        <v>White non-Hispanic</v>
      </c>
      <c r="U36" s="9" t="str">
        <f>M36</f>
        <v>Black non-Hispanic</v>
      </c>
      <c r="V36" s="9" t="str">
        <f>N36</f>
        <v>Hispanic/All other races</v>
      </c>
    </row>
    <row r="37" spans="1:23" x14ac:dyDescent="0.25">
      <c r="A37" s="5" t="s">
        <v>177</v>
      </c>
      <c r="B37" s="5" t="s">
        <v>178</v>
      </c>
      <c r="C37" s="5">
        <v>272</v>
      </c>
      <c r="D37" s="5">
        <v>149</v>
      </c>
      <c r="E37" s="5">
        <v>86</v>
      </c>
      <c r="F37" s="5">
        <v>37</v>
      </c>
      <c r="J37" s="5" t="s">
        <v>178</v>
      </c>
      <c r="K37" s="15">
        <f>C37/C43</f>
        <v>0.29988974641675853</v>
      </c>
      <c r="L37" s="15">
        <f>D37/D43</f>
        <v>0.25297113752122241</v>
      </c>
      <c r="M37" s="15">
        <f>E37/E43</f>
        <v>0.4777777777777778</v>
      </c>
      <c r="N37" s="15">
        <f>F37/F43</f>
        <v>0.26811594202898553</v>
      </c>
      <c r="O37" s="15"/>
      <c r="R37" s="5" t="s">
        <v>190</v>
      </c>
      <c r="S37" s="14">
        <f>K37+K38</f>
        <v>0.40463065049614111</v>
      </c>
      <c r="T37" s="14">
        <f>L37+L38</f>
        <v>0.33616298811544992</v>
      </c>
      <c r="U37" s="14">
        <f>M37+M38</f>
        <v>0.65555555555555556</v>
      </c>
      <c r="V37" s="14">
        <f>N37+N38</f>
        <v>0.36956521739130438</v>
      </c>
      <c r="W37" s="14"/>
    </row>
    <row r="38" spans="1:23" x14ac:dyDescent="0.25">
      <c r="B38" s="5" t="s">
        <v>179</v>
      </c>
      <c r="C38" s="5">
        <v>95</v>
      </c>
      <c r="D38" s="5">
        <v>49</v>
      </c>
      <c r="E38" s="5">
        <v>32</v>
      </c>
      <c r="F38" s="5">
        <v>14</v>
      </c>
      <c r="J38" s="5" t="s">
        <v>179</v>
      </c>
      <c r="K38" s="15">
        <f>C38/C43</f>
        <v>0.10474090407938258</v>
      </c>
      <c r="L38" s="15">
        <f>D38/D43</f>
        <v>8.3191850594227498E-2</v>
      </c>
      <c r="M38" s="15">
        <f>E38/E43</f>
        <v>0.17777777777777778</v>
      </c>
      <c r="N38" s="15">
        <f>F38/F43</f>
        <v>0.10144927536231885</v>
      </c>
      <c r="O38" s="15"/>
      <c r="R38" s="5" t="s">
        <v>130</v>
      </c>
      <c r="S38" s="14">
        <f>K39</f>
        <v>0.20948180815876516</v>
      </c>
      <c r="T38" s="14">
        <f>L39</f>
        <v>0.19354838709677419</v>
      </c>
      <c r="U38" s="14">
        <f>M39</f>
        <v>0.22777777777777777</v>
      </c>
      <c r="V38" s="14">
        <f>N39</f>
        <v>0.25362318840579712</v>
      </c>
      <c r="W38" s="14"/>
    </row>
    <row r="39" spans="1:23" x14ac:dyDescent="0.25">
      <c r="B39" s="5" t="s">
        <v>144</v>
      </c>
      <c r="C39" s="5">
        <v>190</v>
      </c>
      <c r="D39" s="5">
        <v>114</v>
      </c>
      <c r="E39" s="5">
        <v>41</v>
      </c>
      <c r="F39" s="5">
        <v>35</v>
      </c>
      <c r="J39" s="5" t="s">
        <v>144</v>
      </c>
      <c r="K39" s="15">
        <f>C39/C43</f>
        <v>0.20948180815876516</v>
      </c>
      <c r="L39" s="15">
        <f>D39/D43</f>
        <v>0.19354838709677419</v>
      </c>
      <c r="M39" s="15">
        <f>E39/E43</f>
        <v>0.22777777777777777</v>
      </c>
      <c r="N39" s="15">
        <f>F39/F43</f>
        <v>0.25362318840579712</v>
      </c>
      <c r="O39" s="15"/>
      <c r="R39" s="5" t="s">
        <v>191</v>
      </c>
      <c r="S39" s="14">
        <f>K40+K41</f>
        <v>0.35170893054024255</v>
      </c>
      <c r="T39" s="14">
        <f>L40+L41</f>
        <v>0.42954159592529711</v>
      </c>
      <c r="U39" s="14">
        <f>M40+M41</f>
        <v>0.1</v>
      </c>
      <c r="V39" s="14">
        <f>N40+N41</f>
        <v>0.34782608695652173</v>
      </c>
      <c r="W39" s="14"/>
    </row>
    <row r="40" spans="1:23" x14ac:dyDescent="0.25">
      <c r="B40" s="5" t="s">
        <v>180</v>
      </c>
      <c r="C40" s="5">
        <v>117</v>
      </c>
      <c r="D40" s="5">
        <v>94</v>
      </c>
      <c r="E40" s="5">
        <v>7</v>
      </c>
      <c r="F40" s="5">
        <v>16</v>
      </c>
      <c r="J40" s="5" t="s">
        <v>180</v>
      </c>
      <c r="K40" s="15">
        <f>C40/C43</f>
        <v>0.12899669239250275</v>
      </c>
      <c r="L40" s="15">
        <f>D40/D43</f>
        <v>0.15959252971137522</v>
      </c>
      <c r="M40" s="15">
        <f>E40/E43</f>
        <v>3.888888888888889E-2</v>
      </c>
      <c r="N40" s="15">
        <f>F40/F43</f>
        <v>0.11594202898550725</v>
      </c>
      <c r="O40" s="15"/>
      <c r="R40" s="5" t="s">
        <v>192</v>
      </c>
      <c r="S40" s="14">
        <f>K42</f>
        <v>3.4178610804851156E-2</v>
      </c>
      <c r="T40" s="14">
        <f>L42</f>
        <v>4.074702886247878E-2</v>
      </c>
      <c r="U40" s="14">
        <f>M42</f>
        <v>1.6666666666666666E-2</v>
      </c>
      <c r="V40" s="14">
        <f>N42</f>
        <v>2.8985507246376812E-2</v>
      </c>
      <c r="W40" s="14"/>
    </row>
    <row r="41" spans="1:23" x14ac:dyDescent="0.25">
      <c r="B41" s="5" t="s">
        <v>181</v>
      </c>
      <c r="C41" s="5">
        <v>202</v>
      </c>
      <c r="D41" s="5">
        <v>159</v>
      </c>
      <c r="E41" s="5">
        <v>11</v>
      </c>
      <c r="F41" s="5">
        <v>32</v>
      </c>
      <c r="J41" s="5" t="s">
        <v>181</v>
      </c>
      <c r="K41" s="15">
        <f>C41/C43</f>
        <v>0.2227122381477398</v>
      </c>
      <c r="L41" s="15">
        <f>D41/D43</f>
        <v>0.2699490662139219</v>
      </c>
      <c r="M41" s="15">
        <f>E41/E43</f>
        <v>6.1111111111111109E-2</v>
      </c>
      <c r="N41" s="15">
        <f>F41/F43</f>
        <v>0.2318840579710145</v>
      </c>
      <c r="O41" s="15"/>
    </row>
    <row r="42" spans="1:23" x14ac:dyDescent="0.25">
      <c r="B42" s="5" t="s">
        <v>182</v>
      </c>
      <c r="C42" s="5">
        <v>31</v>
      </c>
      <c r="D42" s="5">
        <v>24</v>
      </c>
      <c r="E42" s="5">
        <v>3</v>
      </c>
      <c r="F42" s="5">
        <v>4</v>
      </c>
      <c r="J42" s="5" t="s">
        <v>182</v>
      </c>
      <c r="K42" s="15">
        <f>C42/C43</f>
        <v>3.4178610804851156E-2</v>
      </c>
      <c r="L42" s="15">
        <f>D42/D43</f>
        <v>4.074702886247878E-2</v>
      </c>
      <c r="M42" s="15">
        <f>E42/E43</f>
        <v>1.6666666666666666E-2</v>
      </c>
      <c r="N42" s="15">
        <f>F42/F43</f>
        <v>2.8985507246376812E-2</v>
      </c>
      <c r="O42" s="15"/>
    </row>
    <row r="43" spans="1:23" x14ac:dyDescent="0.25">
      <c r="A43" s="5" t="s">
        <v>3</v>
      </c>
      <c r="C43" s="5">
        <v>907</v>
      </c>
      <c r="D43" s="5">
        <v>589</v>
      </c>
      <c r="E43" s="5">
        <v>180</v>
      </c>
      <c r="F43" s="5">
        <v>138</v>
      </c>
    </row>
    <row r="48" spans="1:23" x14ac:dyDescent="0.25">
      <c r="A48" s="5" t="s">
        <v>185</v>
      </c>
    </row>
    <row r="49" spans="1:23" x14ac:dyDescent="0.25">
      <c r="A49" s="5" t="s">
        <v>1</v>
      </c>
    </row>
    <row r="50" spans="1:23" x14ac:dyDescent="0.25">
      <c r="C50" s="5" t="s">
        <v>3</v>
      </c>
      <c r="D50" s="5" t="s">
        <v>26</v>
      </c>
    </row>
    <row r="51" spans="1:23" ht="40" x14ac:dyDescent="0.25">
      <c r="C51" s="9" t="s">
        <v>53</v>
      </c>
      <c r="D51" s="5" t="s">
        <v>27</v>
      </c>
      <c r="E51" s="5" t="s">
        <v>28</v>
      </c>
      <c r="K51" s="9" t="str">
        <f>C51</f>
        <v>North Carolina</v>
      </c>
      <c r="L51" s="9" t="str">
        <f>D51</f>
        <v>Male</v>
      </c>
      <c r="M51" s="9" t="str">
        <f>E51</f>
        <v>Female</v>
      </c>
      <c r="N51" s="9"/>
      <c r="O51" s="9"/>
      <c r="P51" s="9"/>
      <c r="Q51" s="9"/>
      <c r="R51" s="9"/>
      <c r="S51" s="9" t="str">
        <f>K51</f>
        <v>North Carolina</v>
      </c>
      <c r="T51" s="9" t="str">
        <f>L51</f>
        <v>Male</v>
      </c>
      <c r="U51" s="9" t="str">
        <f>M51</f>
        <v>Female</v>
      </c>
      <c r="V51" s="9"/>
      <c r="W51" s="9"/>
    </row>
    <row r="52" spans="1:23" x14ac:dyDescent="0.25">
      <c r="A52" s="5" t="s">
        <v>177</v>
      </c>
      <c r="B52" s="5" t="s">
        <v>178</v>
      </c>
      <c r="C52" s="5">
        <v>272</v>
      </c>
      <c r="D52" s="5">
        <v>121</v>
      </c>
      <c r="E52" s="5">
        <v>151</v>
      </c>
      <c r="J52" s="5" t="s">
        <v>178</v>
      </c>
      <c r="K52" s="15">
        <f>C52/C58</f>
        <v>0.3005524861878453</v>
      </c>
      <c r="L52" s="15">
        <f>D52/D58</f>
        <v>0.27500000000000002</v>
      </c>
      <c r="M52" s="15">
        <f>E52/E58</f>
        <v>0.3247311827956989</v>
      </c>
      <c r="N52" s="15"/>
      <c r="O52" s="15"/>
      <c r="R52" s="5" t="s">
        <v>190</v>
      </c>
      <c r="S52" s="14">
        <f>K52+K53</f>
        <v>0.40441988950276242</v>
      </c>
      <c r="T52" s="14">
        <f>L52+L53</f>
        <v>0.37727272727272732</v>
      </c>
      <c r="U52" s="14">
        <f>M52+M53</f>
        <v>0.43010752688172038</v>
      </c>
      <c r="V52" s="14"/>
      <c r="W52" s="14"/>
    </row>
    <row r="53" spans="1:23" x14ac:dyDescent="0.25">
      <c r="B53" s="5" t="s">
        <v>179</v>
      </c>
      <c r="C53" s="5">
        <v>94</v>
      </c>
      <c r="D53" s="5">
        <v>45</v>
      </c>
      <c r="E53" s="5">
        <v>49</v>
      </c>
      <c r="J53" s="5" t="s">
        <v>179</v>
      </c>
      <c r="K53" s="15">
        <f>C53/C58</f>
        <v>0.10386740331491713</v>
      </c>
      <c r="L53" s="15">
        <f>D53/D58</f>
        <v>0.10227272727272728</v>
      </c>
      <c r="M53" s="15">
        <f>E53/E58</f>
        <v>0.10537634408602151</v>
      </c>
      <c r="N53" s="15"/>
      <c r="O53" s="15"/>
      <c r="R53" s="5" t="s">
        <v>130</v>
      </c>
      <c r="S53" s="14">
        <f>K54</f>
        <v>0.20994475138121546</v>
      </c>
      <c r="T53" s="14">
        <f>L54</f>
        <v>0.17954545454545454</v>
      </c>
      <c r="U53" s="14">
        <f>M54</f>
        <v>0.23870967741935484</v>
      </c>
      <c r="V53" s="14"/>
      <c r="W53" s="14"/>
    </row>
    <row r="54" spans="1:23" x14ac:dyDescent="0.25">
      <c r="B54" s="5" t="s">
        <v>144</v>
      </c>
      <c r="C54" s="5">
        <v>190</v>
      </c>
      <c r="D54" s="5">
        <v>79</v>
      </c>
      <c r="E54" s="5">
        <v>111</v>
      </c>
      <c r="J54" s="5" t="s">
        <v>144</v>
      </c>
      <c r="K54" s="15">
        <f>C54/C58</f>
        <v>0.20994475138121546</v>
      </c>
      <c r="L54" s="15">
        <f>D54/D58</f>
        <v>0.17954545454545454</v>
      </c>
      <c r="M54" s="15">
        <f>E54/E58</f>
        <v>0.23870967741935484</v>
      </c>
      <c r="N54" s="15"/>
      <c r="O54" s="15"/>
      <c r="R54" s="5" t="s">
        <v>191</v>
      </c>
      <c r="S54" s="14">
        <f>K55+K56</f>
        <v>0.35138121546961326</v>
      </c>
      <c r="T54" s="14">
        <f>L55+L56</f>
        <v>0.41818181818181821</v>
      </c>
      <c r="U54" s="14">
        <f>M55+M56</f>
        <v>0.28817204301075272</v>
      </c>
      <c r="V54" s="14"/>
      <c r="W54" s="14"/>
    </row>
    <row r="55" spans="1:23" x14ac:dyDescent="0.25">
      <c r="B55" s="5" t="s">
        <v>180</v>
      </c>
      <c r="C55" s="5">
        <v>116</v>
      </c>
      <c r="D55" s="5">
        <v>65</v>
      </c>
      <c r="E55" s="5">
        <v>51</v>
      </c>
      <c r="J55" s="5" t="s">
        <v>180</v>
      </c>
      <c r="K55" s="15">
        <f>C55/C58</f>
        <v>0.1281767955801105</v>
      </c>
      <c r="L55" s="15">
        <f>D55/D58</f>
        <v>0.14772727272727273</v>
      </c>
      <c r="M55" s="15">
        <f>E55/E58</f>
        <v>0.10967741935483871</v>
      </c>
      <c r="N55" s="15"/>
      <c r="O55" s="15"/>
      <c r="R55" s="5" t="s">
        <v>192</v>
      </c>
      <c r="S55" s="14">
        <f>K57</f>
        <v>3.4254143646408837E-2</v>
      </c>
      <c r="T55" s="14">
        <f>L57</f>
        <v>2.5000000000000001E-2</v>
      </c>
      <c r="U55" s="14">
        <f>M57</f>
        <v>4.3010752688172046E-2</v>
      </c>
      <c r="V55" s="14"/>
      <c r="W55" s="14"/>
    </row>
    <row r="56" spans="1:23" x14ac:dyDescent="0.25">
      <c r="B56" s="5" t="s">
        <v>181</v>
      </c>
      <c r="C56" s="5">
        <v>202</v>
      </c>
      <c r="D56" s="5">
        <v>119</v>
      </c>
      <c r="E56" s="5">
        <v>83</v>
      </c>
      <c r="J56" s="5" t="s">
        <v>181</v>
      </c>
      <c r="K56" s="15">
        <f>C56/C58</f>
        <v>0.22320441988950276</v>
      </c>
      <c r="L56" s="15">
        <f>D56/D58</f>
        <v>0.27045454545454545</v>
      </c>
      <c r="M56" s="15">
        <f>E56/E58</f>
        <v>0.17849462365591398</v>
      </c>
      <c r="N56" s="15"/>
      <c r="O56" s="15"/>
    </row>
    <row r="57" spans="1:23" x14ac:dyDescent="0.25">
      <c r="B57" s="5" t="s">
        <v>182</v>
      </c>
      <c r="C57" s="5">
        <v>31</v>
      </c>
      <c r="D57" s="5">
        <v>11</v>
      </c>
      <c r="E57" s="5">
        <v>20</v>
      </c>
      <c r="J57" s="5" t="s">
        <v>182</v>
      </c>
      <c r="K57" s="15">
        <f>C57/C58</f>
        <v>3.4254143646408837E-2</v>
      </c>
      <c r="L57" s="15">
        <f>D57/D58</f>
        <v>2.5000000000000001E-2</v>
      </c>
      <c r="M57" s="15">
        <f>E57/E58</f>
        <v>4.3010752688172046E-2</v>
      </c>
      <c r="N57" s="15"/>
      <c r="O57" s="15"/>
    </row>
    <row r="58" spans="1:23" x14ac:dyDescent="0.25">
      <c r="A58" s="5" t="s">
        <v>3</v>
      </c>
      <c r="C58" s="5">
        <v>905</v>
      </c>
      <c r="D58" s="5">
        <v>440</v>
      </c>
      <c r="E58" s="5">
        <v>465</v>
      </c>
    </row>
    <row r="63" spans="1:23" x14ac:dyDescent="0.25">
      <c r="A63" s="5" t="s">
        <v>186</v>
      </c>
    </row>
    <row r="64" spans="1:23" x14ac:dyDescent="0.25">
      <c r="A64" s="5" t="s">
        <v>1</v>
      </c>
    </row>
    <row r="65" spans="1:23" x14ac:dyDescent="0.25">
      <c r="C65" s="5" t="s">
        <v>3</v>
      </c>
      <c r="D65" s="5" t="s">
        <v>30</v>
      </c>
    </row>
    <row r="66" spans="1:23" s="9" customFormat="1" ht="80" x14ac:dyDescent="0.25">
      <c r="C66" s="9" t="s">
        <v>53</v>
      </c>
      <c r="D66" s="9" t="s">
        <v>31</v>
      </c>
      <c r="E66" s="9" t="s">
        <v>32</v>
      </c>
      <c r="F66" s="9" t="s">
        <v>33</v>
      </c>
      <c r="K66" s="9" t="str">
        <f>C66</f>
        <v>North Carolina</v>
      </c>
      <c r="L66" s="9" t="str">
        <f>D66</f>
        <v>No HS/HS graduate</v>
      </c>
      <c r="M66" s="9" t="str">
        <f>E66</f>
        <v>Some college/2 year graduate</v>
      </c>
      <c r="N66" s="9" t="str">
        <f>F66</f>
        <v>4 year graduate/Graduate degree</v>
      </c>
      <c r="S66" s="9" t="str">
        <f>K66</f>
        <v>North Carolina</v>
      </c>
      <c r="T66" s="9" t="str">
        <f>L66</f>
        <v>No HS/HS graduate</v>
      </c>
      <c r="U66" s="9" t="str">
        <f>M66</f>
        <v>Some college/2 year graduate</v>
      </c>
      <c r="V66" s="9" t="str">
        <f>N66</f>
        <v>4 year graduate/Graduate degree</v>
      </c>
    </row>
    <row r="67" spans="1:23" x14ac:dyDescent="0.25">
      <c r="A67" s="5" t="s">
        <v>177</v>
      </c>
      <c r="B67" s="5" t="s">
        <v>178</v>
      </c>
      <c r="C67" s="5">
        <v>271</v>
      </c>
      <c r="D67" s="5">
        <v>68</v>
      </c>
      <c r="E67" s="5">
        <v>78</v>
      </c>
      <c r="F67" s="5">
        <v>125</v>
      </c>
      <c r="J67" s="5" t="s">
        <v>178</v>
      </c>
      <c r="K67" s="15">
        <f>C67/C73</f>
        <v>0.29944751381215468</v>
      </c>
      <c r="L67" s="15">
        <f>D67/D73</f>
        <v>0.22818791946308725</v>
      </c>
      <c r="M67" s="15">
        <f>E67/E73</f>
        <v>0.27272727272727271</v>
      </c>
      <c r="N67" s="15">
        <f>F67/F73</f>
        <v>0.38940809968847351</v>
      </c>
      <c r="O67" s="15"/>
      <c r="R67" s="5" t="s">
        <v>190</v>
      </c>
      <c r="S67" s="14">
        <f>K67+K68</f>
        <v>0.40331491712707179</v>
      </c>
      <c r="T67" s="14">
        <f>L67+L68</f>
        <v>0.30536912751677853</v>
      </c>
      <c r="U67" s="14">
        <f>M67+M68</f>
        <v>0.40559440559440557</v>
      </c>
      <c r="V67" s="14">
        <f>N67+N68</f>
        <v>0.49221183800623053</v>
      </c>
      <c r="W67" s="14"/>
    </row>
    <row r="68" spans="1:23" x14ac:dyDescent="0.25">
      <c r="B68" s="5" t="s">
        <v>179</v>
      </c>
      <c r="C68" s="5">
        <v>94</v>
      </c>
      <c r="D68" s="5">
        <v>23</v>
      </c>
      <c r="E68" s="5">
        <v>38</v>
      </c>
      <c r="F68" s="5">
        <v>33</v>
      </c>
      <c r="J68" s="5" t="s">
        <v>179</v>
      </c>
      <c r="K68" s="15">
        <f>C68/C73</f>
        <v>0.10386740331491713</v>
      </c>
      <c r="L68" s="15">
        <f>D68/D73</f>
        <v>7.7181208053691275E-2</v>
      </c>
      <c r="M68" s="15">
        <f>E68/E73</f>
        <v>0.13286713286713286</v>
      </c>
      <c r="N68" s="15">
        <f>F68/F73</f>
        <v>0.10280373831775701</v>
      </c>
      <c r="O68" s="15"/>
      <c r="R68" s="5" t="s">
        <v>130</v>
      </c>
      <c r="S68" s="14">
        <f>K69</f>
        <v>0.20994475138121546</v>
      </c>
      <c r="T68" s="14">
        <f>L69</f>
        <v>0.23825503355704697</v>
      </c>
      <c r="U68" s="14">
        <f>M69</f>
        <v>0.21328671328671328</v>
      </c>
      <c r="V68" s="14">
        <f>N69</f>
        <v>0.18068535825545171</v>
      </c>
      <c r="W68" s="14"/>
    </row>
    <row r="69" spans="1:23" x14ac:dyDescent="0.25">
      <c r="B69" s="5" t="s">
        <v>144</v>
      </c>
      <c r="C69" s="5">
        <v>190</v>
      </c>
      <c r="D69" s="5">
        <v>71</v>
      </c>
      <c r="E69" s="5">
        <v>61</v>
      </c>
      <c r="F69" s="5">
        <v>58</v>
      </c>
      <c r="J69" s="5" t="s">
        <v>144</v>
      </c>
      <c r="K69" s="15">
        <f>C69/C73</f>
        <v>0.20994475138121546</v>
      </c>
      <c r="L69" s="15">
        <f>D69/D73</f>
        <v>0.23825503355704697</v>
      </c>
      <c r="M69" s="15">
        <f>E69/E73</f>
        <v>0.21328671328671328</v>
      </c>
      <c r="N69" s="15">
        <f>F69/F73</f>
        <v>0.18068535825545171</v>
      </c>
      <c r="O69" s="15"/>
      <c r="R69" s="5" t="s">
        <v>191</v>
      </c>
      <c r="S69" s="14">
        <f>K70+K71</f>
        <v>0.35248618784530383</v>
      </c>
      <c r="T69" s="14">
        <f>L70+L71</f>
        <v>0.39261744966442952</v>
      </c>
      <c r="U69" s="14">
        <f>M70+M71</f>
        <v>0.35664335664335667</v>
      </c>
      <c r="V69" s="14">
        <f>N70+N71</f>
        <v>0.3115264797507788</v>
      </c>
      <c r="W69" s="14"/>
    </row>
    <row r="70" spans="1:23" x14ac:dyDescent="0.25">
      <c r="B70" s="5" t="s">
        <v>180</v>
      </c>
      <c r="C70" s="5">
        <v>117</v>
      </c>
      <c r="D70" s="5">
        <v>48</v>
      </c>
      <c r="E70" s="5">
        <v>33</v>
      </c>
      <c r="F70" s="5">
        <v>36</v>
      </c>
      <c r="J70" s="5" t="s">
        <v>180</v>
      </c>
      <c r="K70" s="15">
        <f>C70/C73</f>
        <v>0.1292817679558011</v>
      </c>
      <c r="L70" s="15">
        <f>D70/D73</f>
        <v>0.16107382550335569</v>
      </c>
      <c r="M70" s="15">
        <f>E70/E73</f>
        <v>0.11538461538461539</v>
      </c>
      <c r="N70" s="15">
        <f>F70/F73</f>
        <v>0.11214953271028037</v>
      </c>
      <c r="O70" s="15"/>
      <c r="R70" s="5" t="s">
        <v>192</v>
      </c>
      <c r="S70" s="14">
        <f>K72</f>
        <v>3.4254143646408837E-2</v>
      </c>
      <c r="T70" s="14">
        <f>L72</f>
        <v>6.3758389261744972E-2</v>
      </c>
      <c r="U70" s="14">
        <f>M72</f>
        <v>2.4475524475524476E-2</v>
      </c>
      <c r="V70" s="14">
        <f>N72</f>
        <v>1.5576323987538941E-2</v>
      </c>
      <c r="W70" s="14"/>
    </row>
    <row r="71" spans="1:23" x14ac:dyDescent="0.25">
      <c r="B71" s="5" t="s">
        <v>181</v>
      </c>
      <c r="C71" s="5">
        <v>202</v>
      </c>
      <c r="D71" s="5">
        <v>69</v>
      </c>
      <c r="E71" s="5">
        <v>69</v>
      </c>
      <c r="F71" s="5">
        <v>64</v>
      </c>
      <c r="J71" s="5" t="s">
        <v>181</v>
      </c>
      <c r="K71" s="15">
        <f>C71/C73</f>
        <v>0.22320441988950276</v>
      </c>
      <c r="L71" s="15">
        <f>D71/D73</f>
        <v>0.23154362416107382</v>
      </c>
      <c r="M71" s="15">
        <f>E71/E73</f>
        <v>0.24125874125874125</v>
      </c>
      <c r="N71" s="15">
        <f>F71/F73</f>
        <v>0.19937694704049844</v>
      </c>
      <c r="O71" s="15"/>
    </row>
    <row r="72" spans="1:23" x14ac:dyDescent="0.25">
      <c r="B72" s="5" t="s">
        <v>182</v>
      </c>
      <c r="C72" s="5">
        <v>31</v>
      </c>
      <c r="D72" s="5">
        <v>19</v>
      </c>
      <c r="E72" s="5">
        <v>7</v>
      </c>
      <c r="F72" s="5">
        <v>5</v>
      </c>
      <c r="J72" s="5" t="s">
        <v>182</v>
      </c>
      <c r="K72" s="15">
        <f>C72/C73</f>
        <v>3.4254143646408837E-2</v>
      </c>
      <c r="L72" s="15">
        <f>D72/D73</f>
        <v>6.3758389261744972E-2</v>
      </c>
      <c r="M72" s="15">
        <f>E72/E73</f>
        <v>2.4475524475524476E-2</v>
      </c>
      <c r="N72" s="15">
        <f>F72/F73</f>
        <v>1.5576323987538941E-2</v>
      </c>
      <c r="O72" s="15"/>
    </row>
    <row r="73" spans="1:23" x14ac:dyDescent="0.25">
      <c r="A73" s="5" t="s">
        <v>3</v>
      </c>
      <c r="C73" s="5">
        <v>905</v>
      </c>
      <c r="D73" s="5">
        <v>298</v>
      </c>
      <c r="E73" s="5">
        <v>286</v>
      </c>
      <c r="F73" s="5">
        <v>321</v>
      </c>
    </row>
    <row r="78" spans="1:23" x14ac:dyDescent="0.25">
      <c r="A78" s="5" t="s">
        <v>187</v>
      </c>
    </row>
    <row r="79" spans="1:23" x14ac:dyDescent="0.25">
      <c r="A79" s="5" t="s">
        <v>1</v>
      </c>
    </row>
    <row r="80" spans="1:23" x14ac:dyDescent="0.25">
      <c r="C80" s="5" t="s">
        <v>3</v>
      </c>
      <c r="D80" s="5" t="s">
        <v>35</v>
      </c>
    </row>
    <row r="81" spans="1:23" s="9" customFormat="1" ht="80" x14ac:dyDescent="0.25">
      <c r="C81" s="9" t="s">
        <v>53</v>
      </c>
      <c r="D81" s="9" t="s">
        <v>36</v>
      </c>
      <c r="E81" s="9" t="s">
        <v>37</v>
      </c>
      <c r="F81" s="9" t="s">
        <v>38</v>
      </c>
      <c r="K81" s="9" t="str">
        <f>C81</f>
        <v>North Carolina</v>
      </c>
      <c r="L81" s="9" t="str">
        <f>D81</f>
        <v>Boomer/Silent (born 1964 or prior)</v>
      </c>
      <c r="M81" s="9" t="str">
        <f>E81</f>
        <v>Generation X (born 1965-1980)</v>
      </c>
      <c r="N81" s="9" t="str">
        <f>F81</f>
        <v>Millennials/Generation Z (born 1981 or after)</v>
      </c>
      <c r="S81" s="9" t="str">
        <f>K81</f>
        <v>North Carolina</v>
      </c>
      <c r="T81" s="9" t="str">
        <f>L81</f>
        <v>Boomer/Silent (born 1964 or prior)</v>
      </c>
      <c r="U81" s="9" t="str">
        <f>M81</f>
        <v>Generation X (born 1965-1980)</v>
      </c>
      <c r="V81" s="9" t="str">
        <f>N81</f>
        <v>Millennials/Generation Z (born 1981 or after)</v>
      </c>
    </row>
    <row r="82" spans="1:23" x14ac:dyDescent="0.25">
      <c r="A82" s="5" t="s">
        <v>177</v>
      </c>
      <c r="B82" s="5" t="s">
        <v>178</v>
      </c>
      <c r="C82" s="5">
        <v>272</v>
      </c>
      <c r="D82" s="5">
        <v>89</v>
      </c>
      <c r="E82" s="5">
        <v>68</v>
      </c>
      <c r="F82" s="5">
        <v>115</v>
      </c>
      <c r="J82" s="5" t="s">
        <v>178</v>
      </c>
      <c r="K82" s="15">
        <f>C82/C88</f>
        <v>0.29955947136563876</v>
      </c>
      <c r="L82" s="15">
        <f>D82/D88</f>
        <v>0.32363636363636361</v>
      </c>
      <c r="M82" s="15">
        <f>E82/E88</f>
        <v>0.28936170212765955</v>
      </c>
      <c r="N82" s="15">
        <f>F82/F88</f>
        <v>0.28894472361809043</v>
      </c>
      <c r="O82" s="15"/>
      <c r="R82" s="5" t="s">
        <v>190</v>
      </c>
      <c r="S82" s="14">
        <f>K82+K83</f>
        <v>0.40308370044052866</v>
      </c>
      <c r="T82" s="14">
        <f>L82+L83</f>
        <v>0.41818181818181815</v>
      </c>
      <c r="U82" s="14">
        <f>M82+M83</f>
        <v>0.34893617021276591</v>
      </c>
      <c r="V82" s="14">
        <f>N82+N83</f>
        <v>0.42462311557788945</v>
      </c>
      <c r="W82" s="14"/>
    </row>
    <row r="83" spans="1:23" x14ac:dyDescent="0.25">
      <c r="B83" s="5" t="s">
        <v>179</v>
      </c>
      <c r="C83" s="5">
        <v>94</v>
      </c>
      <c r="D83" s="5">
        <v>26</v>
      </c>
      <c r="E83" s="5">
        <v>14</v>
      </c>
      <c r="F83" s="5">
        <v>54</v>
      </c>
      <c r="J83" s="5" t="s">
        <v>179</v>
      </c>
      <c r="K83" s="15">
        <f>C83/C88</f>
        <v>0.10352422907488987</v>
      </c>
      <c r="L83" s="15">
        <f>D83/D88</f>
        <v>9.4545454545454544E-2</v>
      </c>
      <c r="M83" s="15">
        <f>E83/E88</f>
        <v>5.9574468085106386E-2</v>
      </c>
      <c r="N83" s="15">
        <f>F83/F88</f>
        <v>0.135678391959799</v>
      </c>
      <c r="O83" s="15"/>
      <c r="R83" s="5" t="s">
        <v>130</v>
      </c>
      <c r="S83" s="14">
        <f>K84</f>
        <v>0.21035242290748898</v>
      </c>
      <c r="T83" s="14">
        <f>L84</f>
        <v>0.13454545454545455</v>
      </c>
      <c r="U83" s="14">
        <f>M84</f>
        <v>0.25531914893617019</v>
      </c>
      <c r="V83" s="14">
        <f>N84</f>
        <v>0.23618090452261306</v>
      </c>
      <c r="W83" s="14"/>
    </row>
    <row r="84" spans="1:23" x14ac:dyDescent="0.25">
      <c r="B84" s="5" t="s">
        <v>144</v>
      </c>
      <c r="C84" s="5">
        <v>191</v>
      </c>
      <c r="D84" s="5">
        <v>37</v>
      </c>
      <c r="E84" s="5">
        <v>60</v>
      </c>
      <c r="F84" s="5">
        <v>94</v>
      </c>
      <c r="J84" s="5" t="s">
        <v>144</v>
      </c>
      <c r="K84" s="15">
        <f>C84/C88</f>
        <v>0.21035242290748898</v>
      </c>
      <c r="L84" s="15">
        <f>D84/D88</f>
        <v>0.13454545454545455</v>
      </c>
      <c r="M84" s="15">
        <f>E84/E88</f>
        <v>0.25531914893617019</v>
      </c>
      <c r="N84" s="15">
        <f>F84/F88</f>
        <v>0.23618090452261306</v>
      </c>
      <c r="O84" s="15"/>
      <c r="R84" s="5" t="s">
        <v>191</v>
      </c>
      <c r="S84" s="14">
        <f>K85+K86</f>
        <v>0.35242290748898675</v>
      </c>
      <c r="T84" s="14">
        <f>L85+L86</f>
        <v>0.42545454545454542</v>
      </c>
      <c r="U84" s="14">
        <f>M85+M86</f>
        <v>0.36595744680851061</v>
      </c>
      <c r="V84" s="14">
        <f>N85+N86</f>
        <v>0.29396984924623115</v>
      </c>
      <c r="W84" s="14"/>
    </row>
    <row r="85" spans="1:23" x14ac:dyDescent="0.25">
      <c r="B85" s="5" t="s">
        <v>180</v>
      </c>
      <c r="C85" s="5">
        <v>117</v>
      </c>
      <c r="D85" s="5">
        <v>32</v>
      </c>
      <c r="E85" s="5">
        <v>34</v>
      </c>
      <c r="F85" s="5">
        <v>51</v>
      </c>
      <c r="J85" s="5" t="s">
        <v>180</v>
      </c>
      <c r="K85" s="15">
        <f>C85/C88</f>
        <v>0.1288546255506608</v>
      </c>
      <c r="L85" s="15">
        <f>D85/D88</f>
        <v>0.11636363636363636</v>
      </c>
      <c r="M85" s="15">
        <f>E85/E88</f>
        <v>0.14468085106382977</v>
      </c>
      <c r="N85" s="15">
        <f>F85/F88</f>
        <v>0.12814070351758794</v>
      </c>
      <c r="O85" s="15"/>
      <c r="R85" s="5" t="s">
        <v>192</v>
      </c>
      <c r="S85" s="14">
        <f>K87</f>
        <v>3.4140969162995596E-2</v>
      </c>
      <c r="T85" s="14">
        <f>L87</f>
        <v>2.181818181818182E-2</v>
      </c>
      <c r="U85" s="14">
        <f>M87</f>
        <v>2.9787234042553193E-2</v>
      </c>
      <c r="V85" s="14">
        <f>N87</f>
        <v>4.5226130653266333E-2</v>
      </c>
      <c r="W85" s="14"/>
    </row>
    <row r="86" spans="1:23" x14ac:dyDescent="0.25">
      <c r="B86" s="5" t="s">
        <v>181</v>
      </c>
      <c r="C86" s="5">
        <v>203</v>
      </c>
      <c r="D86" s="5">
        <v>85</v>
      </c>
      <c r="E86" s="5">
        <v>52</v>
      </c>
      <c r="F86" s="5">
        <v>66</v>
      </c>
      <c r="J86" s="5" t="s">
        <v>181</v>
      </c>
      <c r="K86" s="15">
        <f>C86/C88</f>
        <v>0.22356828193832598</v>
      </c>
      <c r="L86" s="15">
        <f>D86/D88</f>
        <v>0.30909090909090908</v>
      </c>
      <c r="M86" s="15">
        <f>E86/E88</f>
        <v>0.22127659574468084</v>
      </c>
      <c r="N86" s="15">
        <f>F86/F88</f>
        <v>0.16582914572864321</v>
      </c>
      <c r="O86" s="15"/>
    </row>
    <row r="87" spans="1:23" x14ac:dyDescent="0.25">
      <c r="B87" s="5" t="s">
        <v>182</v>
      </c>
      <c r="C87" s="5">
        <v>31</v>
      </c>
      <c r="D87" s="5">
        <v>6</v>
      </c>
      <c r="E87" s="5">
        <v>7</v>
      </c>
      <c r="F87" s="5">
        <v>18</v>
      </c>
      <c r="J87" s="5" t="s">
        <v>182</v>
      </c>
      <c r="K87" s="15">
        <f>C87/C88</f>
        <v>3.4140969162995596E-2</v>
      </c>
      <c r="L87" s="15">
        <f>D87/D88</f>
        <v>2.181818181818182E-2</v>
      </c>
      <c r="M87" s="15">
        <f>E87/E88</f>
        <v>2.9787234042553193E-2</v>
      </c>
      <c r="N87" s="15">
        <f>F87/F88</f>
        <v>4.5226130653266333E-2</v>
      </c>
      <c r="O87" s="15"/>
    </row>
    <row r="88" spans="1:23" x14ac:dyDescent="0.25">
      <c r="A88" s="5" t="s">
        <v>3</v>
      </c>
      <c r="C88" s="5">
        <v>908</v>
      </c>
      <c r="D88" s="5">
        <v>275</v>
      </c>
      <c r="E88" s="5">
        <v>235</v>
      </c>
      <c r="F88" s="5">
        <v>398</v>
      </c>
    </row>
    <row r="93" spans="1:23" x14ac:dyDescent="0.25">
      <c r="A93" s="5" t="s">
        <v>188</v>
      </c>
    </row>
    <row r="94" spans="1:23" x14ac:dyDescent="0.25">
      <c r="A94" s="5" t="s">
        <v>1</v>
      </c>
    </row>
    <row r="95" spans="1:23" x14ac:dyDescent="0.25">
      <c r="C95" s="5" t="s">
        <v>3</v>
      </c>
      <c r="D95" s="5" t="s">
        <v>40</v>
      </c>
    </row>
    <row r="96" spans="1:23" s="9" customFormat="1" ht="60" x14ac:dyDescent="0.25">
      <c r="C96" s="9" t="s">
        <v>53</v>
      </c>
      <c r="D96" s="9" t="s">
        <v>41</v>
      </c>
      <c r="E96" s="9" t="s">
        <v>42</v>
      </c>
      <c r="F96" s="9" t="s">
        <v>43</v>
      </c>
      <c r="G96" s="9" t="s">
        <v>44</v>
      </c>
      <c r="K96" s="9" t="str">
        <f>C96</f>
        <v>North Carolina</v>
      </c>
      <c r="L96" s="9" t="str">
        <f>D96</f>
        <v>Central Cities</v>
      </c>
      <c r="M96" s="9" t="str">
        <f>E96</f>
        <v>Urban County Suburbs</v>
      </c>
      <c r="N96" s="9" t="str">
        <f>F96</f>
        <v>Surrounding Suburban County</v>
      </c>
      <c r="O96" s="9" t="str">
        <f>G96</f>
        <v>Rural County</v>
      </c>
      <c r="S96" s="9" t="str">
        <f>K96</f>
        <v>North Carolina</v>
      </c>
      <c r="T96" s="9" t="str">
        <f>L96</f>
        <v>Central Cities</v>
      </c>
      <c r="U96" s="9" t="str">
        <f>M96</f>
        <v>Urban County Suburbs</v>
      </c>
      <c r="V96" s="9" t="str">
        <f>N96</f>
        <v>Surrounding Suburban County</v>
      </c>
      <c r="W96" s="9" t="str">
        <f>O96</f>
        <v>Rural County</v>
      </c>
    </row>
    <row r="97" spans="1:23" x14ac:dyDescent="0.25">
      <c r="A97" s="5" t="s">
        <v>177</v>
      </c>
      <c r="B97" s="5" t="s">
        <v>178</v>
      </c>
      <c r="C97" s="5">
        <v>271</v>
      </c>
      <c r="D97" s="5">
        <v>104</v>
      </c>
      <c r="E97" s="5">
        <v>48</v>
      </c>
      <c r="F97" s="5">
        <v>57</v>
      </c>
      <c r="G97" s="5">
        <v>62</v>
      </c>
      <c r="J97" s="5" t="s">
        <v>178</v>
      </c>
      <c r="K97" s="15">
        <f>C97/C103</f>
        <v>0.29911699779249445</v>
      </c>
      <c r="L97" s="15">
        <f>D97/D103</f>
        <v>0.36749116607773852</v>
      </c>
      <c r="M97" s="15">
        <f>E97/E103</f>
        <v>0.21818181818181817</v>
      </c>
      <c r="N97" s="15">
        <f>F97/F103</f>
        <v>0.2638888888888889</v>
      </c>
      <c r="O97" s="15">
        <f>G97/G103</f>
        <v>0.33155080213903743</v>
      </c>
      <c r="R97" s="5" t="s">
        <v>190</v>
      </c>
      <c r="S97" s="14">
        <f>K97+K98</f>
        <v>0.40286975717439288</v>
      </c>
      <c r="T97" s="14">
        <f>L97+L98</f>
        <v>0.52650176678445226</v>
      </c>
      <c r="U97" s="14">
        <f>M97+M98</f>
        <v>0.33636363636363636</v>
      </c>
      <c r="V97" s="14">
        <f>N97+N98</f>
        <v>0.31944444444444442</v>
      </c>
      <c r="W97" s="14">
        <f>O97+O98</f>
        <v>0.39037433155080214</v>
      </c>
    </row>
    <row r="98" spans="1:23" x14ac:dyDescent="0.25">
      <c r="B98" s="5" t="s">
        <v>179</v>
      </c>
      <c r="C98" s="5">
        <v>94</v>
      </c>
      <c r="D98" s="5">
        <v>45</v>
      </c>
      <c r="E98" s="5">
        <v>26</v>
      </c>
      <c r="F98" s="5">
        <v>12</v>
      </c>
      <c r="G98" s="5">
        <v>11</v>
      </c>
      <c r="J98" s="5" t="s">
        <v>179</v>
      </c>
      <c r="K98" s="15">
        <f>C98/C103</f>
        <v>0.10375275938189846</v>
      </c>
      <c r="L98" s="15">
        <f>D98/D103</f>
        <v>0.15901060070671377</v>
      </c>
      <c r="M98" s="15">
        <f>E98/E103</f>
        <v>0.11818181818181818</v>
      </c>
      <c r="N98" s="15">
        <f>F98/F103</f>
        <v>5.5555555555555552E-2</v>
      </c>
      <c r="O98" s="15">
        <f>G98/G103</f>
        <v>5.8823529411764705E-2</v>
      </c>
      <c r="R98" s="5" t="s">
        <v>130</v>
      </c>
      <c r="S98" s="14">
        <f>K99</f>
        <v>0.20971302428256069</v>
      </c>
      <c r="T98" s="14">
        <f>L99</f>
        <v>0.19081272084805653</v>
      </c>
      <c r="U98" s="14">
        <f>M99</f>
        <v>0.25454545454545452</v>
      </c>
      <c r="V98" s="14">
        <f>N99</f>
        <v>0.19444444444444445</v>
      </c>
      <c r="W98" s="14">
        <f>O99</f>
        <v>0.20320855614973263</v>
      </c>
    </row>
    <row r="99" spans="1:23" x14ac:dyDescent="0.25">
      <c r="B99" s="5" t="s">
        <v>144</v>
      </c>
      <c r="C99" s="5">
        <v>190</v>
      </c>
      <c r="D99" s="5">
        <v>54</v>
      </c>
      <c r="E99" s="5">
        <v>56</v>
      </c>
      <c r="F99" s="5">
        <v>42</v>
      </c>
      <c r="G99" s="5">
        <v>38</v>
      </c>
      <c r="J99" s="5" t="s">
        <v>144</v>
      </c>
      <c r="K99" s="15">
        <f>C99/C103</f>
        <v>0.20971302428256069</v>
      </c>
      <c r="L99" s="15">
        <f>D99/D103</f>
        <v>0.19081272084805653</v>
      </c>
      <c r="M99" s="15">
        <f>E99/E103</f>
        <v>0.25454545454545452</v>
      </c>
      <c r="N99" s="15">
        <f>F99/F103</f>
        <v>0.19444444444444445</v>
      </c>
      <c r="O99" s="15">
        <f>G99/G103</f>
        <v>0.20320855614973263</v>
      </c>
      <c r="R99" s="5" t="s">
        <v>191</v>
      </c>
      <c r="S99" s="14">
        <f>K100+K101</f>
        <v>0.35320088300220753</v>
      </c>
      <c r="T99" s="14">
        <f>L100+L101</f>
        <v>0.2614840989399293</v>
      </c>
      <c r="U99" s="14">
        <f>M100+M101</f>
        <v>0.35909090909090907</v>
      </c>
      <c r="V99" s="14">
        <f>N100+N101</f>
        <v>0.44444444444444442</v>
      </c>
      <c r="W99" s="14">
        <f>O100+O101</f>
        <v>0.3796791443850267</v>
      </c>
    </row>
    <row r="100" spans="1:23" x14ac:dyDescent="0.25">
      <c r="B100" s="5" t="s">
        <v>180</v>
      </c>
      <c r="C100" s="5">
        <v>117</v>
      </c>
      <c r="D100" s="5">
        <v>27</v>
      </c>
      <c r="E100" s="5">
        <v>30</v>
      </c>
      <c r="F100" s="5">
        <v>28</v>
      </c>
      <c r="G100" s="5">
        <v>32</v>
      </c>
      <c r="J100" s="5" t="s">
        <v>180</v>
      </c>
      <c r="K100" s="15">
        <f>C100/C103</f>
        <v>0.12913907284768211</v>
      </c>
      <c r="L100" s="15">
        <f>D100/D103</f>
        <v>9.5406360424028266E-2</v>
      </c>
      <c r="M100" s="15">
        <f>E100/E103</f>
        <v>0.13636363636363635</v>
      </c>
      <c r="N100" s="15">
        <f>F100/F103</f>
        <v>0.12962962962962962</v>
      </c>
      <c r="O100" s="15">
        <f>G100/G103</f>
        <v>0.17112299465240641</v>
      </c>
      <c r="R100" s="5" t="s">
        <v>192</v>
      </c>
      <c r="S100" s="14">
        <f>K102</f>
        <v>3.4216335540838853E-2</v>
      </c>
      <c r="T100" s="14">
        <f>L102</f>
        <v>2.1201413427561839E-2</v>
      </c>
      <c r="U100" s="14">
        <f>M102</f>
        <v>0.05</v>
      </c>
      <c r="V100" s="14">
        <f>N102</f>
        <v>4.1666666666666664E-2</v>
      </c>
      <c r="W100" s="14">
        <f>O102</f>
        <v>2.6737967914438502E-2</v>
      </c>
    </row>
    <row r="101" spans="1:23" x14ac:dyDescent="0.25">
      <c r="B101" s="5" t="s">
        <v>181</v>
      </c>
      <c r="C101" s="5">
        <v>203</v>
      </c>
      <c r="D101" s="5">
        <v>47</v>
      </c>
      <c r="E101" s="5">
        <v>49</v>
      </c>
      <c r="F101" s="5">
        <v>68</v>
      </c>
      <c r="G101" s="5">
        <v>39</v>
      </c>
      <c r="J101" s="5" t="s">
        <v>181</v>
      </c>
      <c r="K101" s="15">
        <f>C101/C103</f>
        <v>0.22406181015452539</v>
      </c>
      <c r="L101" s="15">
        <f>D101/D103</f>
        <v>0.16607773851590105</v>
      </c>
      <c r="M101" s="15">
        <f>E101/E103</f>
        <v>0.22272727272727272</v>
      </c>
      <c r="N101" s="15">
        <f>F101/F103</f>
        <v>0.31481481481481483</v>
      </c>
      <c r="O101" s="15">
        <f>G101/G103</f>
        <v>0.20855614973262032</v>
      </c>
    </row>
    <row r="102" spans="1:23" x14ac:dyDescent="0.25">
      <c r="B102" s="5" t="s">
        <v>182</v>
      </c>
      <c r="C102" s="5">
        <v>31</v>
      </c>
      <c r="D102" s="5">
        <v>6</v>
      </c>
      <c r="E102" s="5">
        <v>11</v>
      </c>
      <c r="F102" s="5">
        <v>9</v>
      </c>
      <c r="G102" s="5">
        <v>5</v>
      </c>
      <c r="J102" s="5" t="s">
        <v>182</v>
      </c>
      <c r="K102" s="15">
        <f>C102/C103</f>
        <v>3.4216335540838853E-2</v>
      </c>
      <c r="L102" s="15">
        <f>D102/D103</f>
        <v>2.1201413427561839E-2</v>
      </c>
      <c r="M102" s="15">
        <f>E102/E103</f>
        <v>0.05</v>
      </c>
      <c r="N102" s="15">
        <f>F102/F103</f>
        <v>4.1666666666666664E-2</v>
      </c>
      <c r="O102" s="15">
        <f>G102/G103</f>
        <v>2.6737967914438502E-2</v>
      </c>
    </row>
    <row r="103" spans="1:23" x14ac:dyDescent="0.25">
      <c r="A103" s="5" t="s">
        <v>3</v>
      </c>
      <c r="C103" s="5">
        <v>906</v>
      </c>
      <c r="D103" s="5">
        <v>283</v>
      </c>
      <c r="E103" s="5">
        <v>220</v>
      </c>
      <c r="F103" s="5">
        <v>216</v>
      </c>
      <c r="G103" s="5">
        <v>187</v>
      </c>
    </row>
    <row r="108" spans="1:23" x14ac:dyDescent="0.25">
      <c r="A108" s="5" t="s">
        <v>189</v>
      </c>
    </row>
    <row r="109" spans="1:23" x14ac:dyDescent="0.25">
      <c r="A109" s="5" t="s">
        <v>1</v>
      </c>
    </row>
    <row r="110" spans="1:23" x14ac:dyDescent="0.25">
      <c r="C110" s="5" t="s">
        <v>3</v>
      </c>
      <c r="D110" s="5" t="s">
        <v>46</v>
      </c>
    </row>
    <row r="111" spans="1:23" s="9" customFormat="1" ht="80" x14ac:dyDescent="0.25">
      <c r="C111" s="9" t="s">
        <v>53</v>
      </c>
      <c r="D111" s="9" t="s">
        <v>47</v>
      </c>
      <c r="E111" s="9" t="s">
        <v>48</v>
      </c>
      <c r="F111" s="9" t="s">
        <v>49</v>
      </c>
      <c r="G111" s="9" t="s">
        <v>50</v>
      </c>
      <c r="K111" s="9" t="str">
        <f>C111</f>
        <v>North Carolina</v>
      </c>
      <c r="L111" s="9" t="str">
        <f>D111</f>
        <v>Voted for Donald Trump in 2024</v>
      </c>
      <c r="M111" s="9" t="str">
        <f>E111</f>
        <v>Voted for Kamala Harris in 2024</v>
      </c>
      <c r="N111" s="9" t="str">
        <f>F111</f>
        <v>Voted third party in 2024</v>
      </c>
      <c r="O111" s="9" t="str">
        <f>G111</f>
        <v>Didn't vote in 2024</v>
      </c>
      <c r="S111" s="9" t="str">
        <f>K111</f>
        <v>North Carolina</v>
      </c>
      <c r="T111" s="9" t="str">
        <f>L111</f>
        <v>Voted for Donald Trump in 2024</v>
      </c>
      <c r="U111" s="9" t="str">
        <f>M111</f>
        <v>Voted for Kamala Harris in 2024</v>
      </c>
      <c r="V111" s="9" t="str">
        <f>N111</f>
        <v>Voted third party in 2024</v>
      </c>
      <c r="W111" s="9" t="str">
        <f>O111</f>
        <v>Didn't vote in 2024</v>
      </c>
    </row>
    <row r="112" spans="1:23" x14ac:dyDescent="0.25">
      <c r="A112" s="5" t="s">
        <v>177</v>
      </c>
      <c r="B112" s="5" t="s">
        <v>178</v>
      </c>
      <c r="C112" s="5">
        <v>272</v>
      </c>
      <c r="D112" s="5">
        <v>9</v>
      </c>
      <c r="E112" s="5">
        <v>228</v>
      </c>
      <c r="F112" s="5">
        <v>1</v>
      </c>
      <c r="G112" s="5">
        <v>34</v>
      </c>
      <c r="J112" s="5" t="s">
        <v>178</v>
      </c>
      <c r="K112" s="15">
        <f>C112/C118</f>
        <v>0.29988974641675853</v>
      </c>
      <c r="L112" s="15">
        <f>D112/D118</f>
        <v>2.4523160762942781E-2</v>
      </c>
      <c r="M112" s="15">
        <f>E112/E118</f>
        <v>0.64406779661016944</v>
      </c>
      <c r="N112" s="15">
        <f>F112/F118</f>
        <v>0.14285714285714285</v>
      </c>
      <c r="O112" s="15">
        <f>G112/G118</f>
        <v>0.18994413407821228</v>
      </c>
      <c r="R112" s="5" t="s">
        <v>190</v>
      </c>
      <c r="S112" s="14">
        <f>K112+K113</f>
        <v>0.40352811466372657</v>
      </c>
      <c r="T112" s="14">
        <f>L112+L113</f>
        <v>5.7220708446866483E-2</v>
      </c>
      <c r="U112" s="14">
        <f>M112+M113</f>
        <v>0.81073446327683607</v>
      </c>
      <c r="V112" s="14">
        <f>N112+N113</f>
        <v>0.14285714285714285</v>
      </c>
      <c r="W112" s="14">
        <f>O112+O113</f>
        <v>0.31843575418994413</v>
      </c>
    </row>
    <row r="113" spans="1:23" x14ac:dyDescent="0.25">
      <c r="B113" s="5" t="s">
        <v>179</v>
      </c>
      <c r="C113" s="5">
        <v>94</v>
      </c>
      <c r="D113" s="5">
        <v>12</v>
      </c>
      <c r="E113" s="5">
        <v>59</v>
      </c>
      <c r="F113" s="5">
        <v>0</v>
      </c>
      <c r="G113" s="5">
        <v>23</v>
      </c>
      <c r="J113" s="5" t="s">
        <v>179</v>
      </c>
      <c r="K113" s="15">
        <f>C113/C118</f>
        <v>0.10363836824696802</v>
      </c>
      <c r="L113" s="15">
        <f>D113/D118</f>
        <v>3.2697547683923703E-2</v>
      </c>
      <c r="M113" s="15">
        <f>E113/E118</f>
        <v>0.16666666666666666</v>
      </c>
      <c r="N113" s="15">
        <f>F113/F118</f>
        <v>0</v>
      </c>
      <c r="O113" s="15">
        <f>G113/G118</f>
        <v>0.12849162011173185</v>
      </c>
      <c r="R113" s="5" t="s">
        <v>130</v>
      </c>
      <c r="S113" s="14">
        <f>K114</f>
        <v>0.2105843439911797</v>
      </c>
      <c r="T113" s="14">
        <f>L114</f>
        <v>0.18256130790190736</v>
      </c>
      <c r="U113" s="14">
        <f>M114</f>
        <v>0.15536723163841809</v>
      </c>
      <c r="V113" s="14">
        <f>N114</f>
        <v>0.5714285714285714</v>
      </c>
      <c r="W113" s="14">
        <f>O114</f>
        <v>0.36312849162011174</v>
      </c>
    </row>
    <row r="114" spans="1:23" x14ac:dyDescent="0.25">
      <c r="B114" s="5" t="s">
        <v>144</v>
      </c>
      <c r="C114" s="5">
        <v>191</v>
      </c>
      <c r="D114" s="5">
        <v>67</v>
      </c>
      <c r="E114" s="5">
        <v>55</v>
      </c>
      <c r="F114" s="5">
        <v>4</v>
      </c>
      <c r="G114" s="5">
        <v>65</v>
      </c>
      <c r="J114" s="5" t="s">
        <v>144</v>
      </c>
      <c r="K114" s="15">
        <f>C114/C118</f>
        <v>0.2105843439911797</v>
      </c>
      <c r="L114" s="15">
        <f>D114/D118</f>
        <v>0.18256130790190736</v>
      </c>
      <c r="M114" s="15">
        <f>E114/E118</f>
        <v>0.15536723163841809</v>
      </c>
      <c r="N114" s="15">
        <f>F114/F118</f>
        <v>0.5714285714285714</v>
      </c>
      <c r="O114" s="15">
        <f>G114/G118</f>
        <v>0.36312849162011174</v>
      </c>
      <c r="R114" s="5" t="s">
        <v>191</v>
      </c>
      <c r="S114" s="14">
        <f>K115+K116</f>
        <v>0.35170893054024255</v>
      </c>
      <c r="T114" s="14">
        <f>L115+L116</f>
        <v>0.74114441416893739</v>
      </c>
      <c r="U114" s="14">
        <f>M115+M116</f>
        <v>2.5423728813559324E-2</v>
      </c>
      <c r="V114" s="14">
        <f>N115+N116</f>
        <v>0.2857142857142857</v>
      </c>
      <c r="W114" s="14">
        <f>O115+O116</f>
        <v>0.2011173184357542</v>
      </c>
    </row>
    <row r="115" spans="1:23" x14ac:dyDescent="0.25">
      <c r="B115" s="5" t="s">
        <v>180</v>
      </c>
      <c r="C115" s="5">
        <v>117</v>
      </c>
      <c r="D115" s="5">
        <v>93</v>
      </c>
      <c r="E115" s="5">
        <v>8</v>
      </c>
      <c r="F115" s="5">
        <v>2</v>
      </c>
      <c r="G115" s="5">
        <v>14</v>
      </c>
      <c r="J115" s="5" t="s">
        <v>180</v>
      </c>
      <c r="K115" s="15">
        <f>C115/C118</f>
        <v>0.12899669239250275</v>
      </c>
      <c r="L115" s="15">
        <f>D115/D118</f>
        <v>0.25340599455040874</v>
      </c>
      <c r="M115" s="15">
        <f>E115/E118</f>
        <v>2.2598870056497175E-2</v>
      </c>
      <c r="N115" s="15">
        <f>F115/F118</f>
        <v>0.2857142857142857</v>
      </c>
      <c r="O115" s="15">
        <f>G115/G118</f>
        <v>7.8212290502793297E-2</v>
      </c>
      <c r="R115" s="5" t="s">
        <v>192</v>
      </c>
      <c r="S115" s="14">
        <f>K117</f>
        <v>3.4178610804851156E-2</v>
      </c>
      <c r="T115" s="14">
        <f>L117</f>
        <v>1.9073569482288829E-2</v>
      </c>
      <c r="U115" s="14">
        <f>M117</f>
        <v>8.4745762711864406E-3</v>
      </c>
      <c r="V115" s="14">
        <f>N117</f>
        <v>0</v>
      </c>
      <c r="W115" s="14">
        <f>O117</f>
        <v>0.11731843575418995</v>
      </c>
    </row>
    <row r="116" spans="1:23" x14ac:dyDescent="0.25">
      <c r="B116" s="5" t="s">
        <v>181</v>
      </c>
      <c r="C116" s="5">
        <v>202</v>
      </c>
      <c r="D116" s="5">
        <v>179</v>
      </c>
      <c r="E116" s="5">
        <v>1</v>
      </c>
      <c r="F116" s="5">
        <v>0</v>
      </c>
      <c r="G116" s="5">
        <v>22</v>
      </c>
      <c r="J116" s="5" t="s">
        <v>181</v>
      </c>
      <c r="K116" s="15">
        <f>C116/C118</f>
        <v>0.2227122381477398</v>
      </c>
      <c r="L116" s="15">
        <f>D116/D118</f>
        <v>0.4877384196185286</v>
      </c>
      <c r="M116" s="15">
        <f>E116/E118</f>
        <v>2.8248587570621469E-3</v>
      </c>
      <c r="N116" s="15">
        <f>F116/F118</f>
        <v>0</v>
      </c>
      <c r="O116" s="15">
        <f>G116/G118</f>
        <v>0.12290502793296089</v>
      </c>
    </row>
    <row r="117" spans="1:23" x14ac:dyDescent="0.25">
      <c r="B117" s="5" t="s">
        <v>182</v>
      </c>
      <c r="C117" s="5">
        <v>31</v>
      </c>
      <c r="D117" s="5">
        <v>7</v>
      </c>
      <c r="E117" s="5">
        <v>3</v>
      </c>
      <c r="F117" s="5">
        <v>0</v>
      </c>
      <c r="G117" s="5">
        <v>21</v>
      </c>
      <c r="J117" s="5" t="s">
        <v>182</v>
      </c>
      <c r="K117" s="15">
        <f>C117/C118</f>
        <v>3.4178610804851156E-2</v>
      </c>
      <c r="L117" s="15">
        <f>D117/D118</f>
        <v>1.9073569482288829E-2</v>
      </c>
      <c r="M117" s="15">
        <f>E117/E118</f>
        <v>8.4745762711864406E-3</v>
      </c>
      <c r="N117" s="15">
        <f>F117/F118</f>
        <v>0</v>
      </c>
      <c r="O117" s="15">
        <f>G117/G118</f>
        <v>0.11731843575418995</v>
      </c>
    </row>
    <row r="118" spans="1:23" x14ac:dyDescent="0.25">
      <c r="A118" s="5" t="s">
        <v>3</v>
      </c>
      <c r="C118" s="5">
        <v>907</v>
      </c>
      <c r="D118" s="5">
        <v>367</v>
      </c>
      <c r="E118" s="5">
        <v>354</v>
      </c>
      <c r="F118" s="5">
        <v>7</v>
      </c>
      <c r="G118" s="5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BF80C-816D-8E42-ADE0-617EC982C46B}">
  <dimension ref="A1:W110"/>
  <sheetViews>
    <sheetView topLeftCell="A94" workbookViewId="0">
      <selection activeCell="B140" sqref="B140:C140"/>
    </sheetView>
  </sheetViews>
  <sheetFormatPr baseColWidth="10" defaultRowHeight="16" x14ac:dyDescent="0.2"/>
  <cols>
    <col min="2" max="2" width="24.33203125" customWidth="1"/>
    <col min="4" max="6" width="13" customWidth="1"/>
    <col min="10" max="10" width="28.1640625" customWidth="1"/>
    <col min="12" max="14" width="12.1640625" customWidth="1"/>
    <col min="18" max="18" width="31" customWidth="1"/>
    <col min="20" max="22" width="13.1640625" customWidth="1"/>
  </cols>
  <sheetData>
    <row r="1" spans="1:23" x14ac:dyDescent="0.2">
      <c r="A1" t="s">
        <v>266</v>
      </c>
    </row>
    <row r="3" spans="1:23" x14ac:dyDescent="0.2">
      <c r="A3" t="s">
        <v>0</v>
      </c>
    </row>
    <row r="4" spans="1:23" x14ac:dyDescent="0.2">
      <c r="A4" t="s">
        <v>1</v>
      </c>
    </row>
    <row r="5" spans="1:23" x14ac:dyDescent="0.2">
      <c r="C5" t="s">
        <v>3</v>
      </c>
      <c r="D5" t="s">
        <v>2</v>
      </c>
    </row>
    <row r="6" spans="1:23" s="3" customFormat="1" ht="51" x14ac:dyDescent="0.2">
      <c r="C6" s="3" t="s">
        <v>53</v>
      </c>
      <c r="D6" s="3" t="s">
        <v>4</v>
      </c>
      <c r="E6" s="3" t="s">
        <v>5</v>
      </c>
      <c r="F6" s="3" t="s">
        <v>6</v>
      </c>
      <c r="G6" s="3" t="s">
        <v>7</v>
      </c>
      <c r="K6" s="3" t="str">
        <f>C6</f>
        <v>North Carolina</v>
      </c>
      <c r="L6" s="3" t="str">
        <f>D6</f>
        <v>Democratic Self-Identification</v>
      </c>
      <c r="M6" s="3" t="str">
        <f>E6</f>
        <v>Independent Self-Identification</v>
      </c>
      <c r="N6" s="3" t="str">
        <f>F6</f>
        <v>Republican Self-Identification</v>
      </c>
      <c r="O6" s="3" t="str">
        <f>G6</f>
        <v>Other/Not Sure</v>
      </c>
      <c r="S6" s="3" t="str">
        <f>K6</f>
        <v>North Carolina</v>
      </c>
      <c r="T6" s="3" t="str">
        <f>L6</f>
        <v>Democratic Self-Identification</v>
      </c>
      <c r="U6" s="3" t="str">
        <f>M6</f>
        <v>Independent Self-Identification</v>
      </c>
      <c r="V6" s="3" t="str">
        <f>N6</f>
        <v>Republican Self-Identification</v>
      </c>
      <c r="W6" s="3" t="str">
        <f>O6</f>
        <v>Other/Not Sure</v>
      </c>
    </row>
    <row r="7" spans="1:23" x14ac:dyDescent="0.2">
      <c r="A7" t="s">
        <v>8</v>
      </c>
      <c r="B7" t="s">
        <v>9</v>
      </c>
      <c r="C7">
        <v>226</v>
      </c>
      <c r="D7">
        <v>43</v>
      </c>
      <c r="E7">
        <v>34</v>
      </c>
      <c r="F7">
        <v>141</v>
      </c>
      <c r="G7">
        <v>8</v>
      </c>
      <c r="J7" t="str">
        <f>B7</f>
        <v>Strongly approve</v>
      </c>
      <c r="K7" s="1">
        <f>C7/C12</f>
        <v>0.22600000000000001</v>
      </c>
      <c r="L7" s="1">
        <f>D7/D12</f>
        <v>0.13395638629283488</v>
      </c>
      <c r="M7" s="1">
        <f>E7/E12</f>
        <v>0.10658307210031348</v>
      </c>
      <c r="N7" s="1">
        <f>F7/F12</f>
        <v>0.47315436241610737</v>
      </c>
      <c r="O7" s="1">
        <f>G7/G12</f>
        <v>0.12903225806451613</v>
      </c>
      <c r="R7" t="s">
        <v>51</v>
      </c>
      <c r="S7" s="2">
        <f>K7+K8</f>
        <v>0.42500000000000004</v>
      </c>
      <c r="T7" s="2">
        <f>L7+L8</f>
        <v>0.19626168224299065</v>
      </c>
      <c r="U7" s="2">
        <f>M7+M8</f>
        <v>0.2821316614420063</v>
      </c>
      <c r="V7" s="2">
        <f>N7+N8</f>
        <v>0.85570469798657722</v>
      </c>
      <c r="W7" s="2">
        <f>O7+O8</f>
        <v>0.27419354838709675</v>
      </c>
    </row>
    <row r="8" spans="1:23" x14ac:dyDescent="0.2">
      <c r="B8" t="s">
        <v>10</v>
      </c>
      <c r="C8">
        <v>199</v>
      </c>
      <c r="D8">
        <v>20</v>
      </c>
      <c r="E8">
        <v>56</v>
      </c>
      <c r="F8">
        <v>114</v>
      </c>
      <c r="G8">
        <v>9</v>
      </c>
      <c r="J8" t="str">
        <f>B8</f>
        <v>Somewhat approve</v>
      </c>
      <c r="K8" s="1">
        <f>C8/C12</f>
        <v>0.19900000000000001</v>
      </c>
      <c r="L8" s="1">
        <f>D8/D12</f>
        <v>6.2305295950155763E-2</v>
      </c>
      <c r="M8" s="1">
        <f>E8/E12</f>
        <v>0.17554858934169279</v>
      </c>
      <c r="N8" s="1">
        <f>F8/F12</f>
        <v>0.3825503355704698</v>
      </c>
      <c r="O8" s="1">
        <f>G8/G12</f>
        <v>0.14516129032258066</v>
      </c>
      <c r="R8" t="s">
        <v>52</v>
      </c>
      <c r="S8" s="2">
        <f>K9+K10</f>
        <v>0.54200000000000004</v>
      </c>
      <c r="T8" s="2">
        <f>L9+L10</f>
        <v>0.79127725856697817</v>
      </c>
      <c r="U8" s="2">
        <f>M9+M10</f>
        <v>0.66771159874608155</v>
      </c>
      <c r="V8" s="2">
        <f>N9+N10</f>
        <v>0.13422818791946309</v>
      </c>
      <c r="W8" s="2">
        <f>O9+O10</f>
        <v>0.56451612903225801</v>
      </c>
    </row>
    <row r="9" spans="1:23" x14ac:dyDescent="0.2">
      <c r="B9" t="s">
        <v>11</v>
      </c>
      <c r="C9">
        <v>93</v>
      </c>
      <c r="D9">
        <v>15</v>
      </c>
      <c r="E9">
        <v>34</v>
      </c>
      <c r="F9">
        <v>29</v>
      </c>
      <c r="G9">
        <v>15</v>
      </c>
      <c r="J9" t="str">
        <f>B9</f>
        <v>Somewhat disapprove</v>
      </c>
      <c r="K9" s="1">
        <f>C9/C12</f>
        <v>9.2999999999999999E-2</v>
      </c>
      <c r="L9" s="1">
        <f>D9/D12</f>
        <v>4.6728971962616821E-2</v>
      </c>
      <c r="M9" s="1">
        <f>E9/E12</f>
        <v>0.10658307210031348</v>
      </c>
      <c r="N9" s="1">
        <f>F9/F12</f>
        <v>9.7315436241610737E-2</v>
      </c>
      <c r="O9" s="1">
        <f>G9/G12</f>
        <v>0.24193548387096775</v>
      </c>
      <c r="R9" t="s">
        <v>13</v>
      </c>
      <c r="S9" s="2">
        <f>K11</f>
        <v>3.3000000000000002E-2</v>
      </c>
      <c r="T9" s="2">
        <f>L11</f>
        <v>1.2461059190031152E-2</v>
      </c>
      <c r="U9" s="2">
        <f>M11</f>
        <v>5.0156739811912224E-2</v>
      </c>
      <c r="V9" s="2">
        <f>N11</f>
        <v>1.0067114093959731E-2</v>
      </c>
      <c r="W9" s="2">
        <f>O11</f>
        <v>0.16129032258064516</v>
      </c>
    </row>
    <row r="10" spans="1:23" x14ac:dyDescent="0.2">
      <c r="B10" t="s">
        <v>12</v>
      </c>
      <c r="C10">
        <v>449</v>
      </c>
      <c r="D10">
        <v>239</v>
      </c>
      <c r="E10">
        <v>179</v>
      </c>
      <c r="F10">
        <v>11</v>
      </c>
      <c r="G10">
        <v>20</v>
      </c>
      <c r="J10" t="str">
        <f>B10</f>
        <v>Strongly disapprove</v>
      </c>
      <c r="K10" s="1">
        <f>C10/C12</f>
        <v>0.44900000000000001</v>
      </c>
      <c r="L10" s="1">
        <f>D10/D12</f>
        <v>0.74454828660436134</v>
      </c>
      <c r="M10" s="1">
        <f>E10/E12</f>
        <v>0.56112852664576807</v>
      </c>
      <c r="N10" s="1">
        <f>F10/F12</f>
        <v>3.6912751677852351E-2</v>
      </c>
      <c r="O10" s="1">
        <f>G10/G12</f>
        <v>0.32258064516129031</v>
      </c>
    </row>
    <row r="11" spans="1:23" x14ac:dyDescent="0.2">
      <c r="B11" t="s">
        <v>13</v>
      </c>
      <c r="C11">
        <v>33</v>
      </c>
      <c r="D11">
        <v>4</v>
      </c>
      <c r="E11">
        <v>16</v>
      </c>
      <c r="F11">
        <v>3</v>
      </c>
      <c r="G11">
        <v>10</v>
      </c>
      <c r="J11" t="str">
        <f>B11</f>
        <v>Don't know</v>
      </c>
      <c r="K11" s="1">
        <f>C11/C12</f>
        <v>3.3000000000000002E-2</v>
      </c>
      <c r="L11" s="1">
        <f>D11/D12</f>
        <v>1.2461059190031152E-2</v>
      </c>
      <c r="M11" s="1">
        <f>E11/E12</f>
        <v>5.0156739811912224E-2</v>
      </c>
      <c r="N11" s="1">
        <f>F11/F12</f>
        <v>1.0067114093959731E-2</v>
      </c>
      <c r="O11" s="1">
        <f>G11/G12</f>
        <v>0.16129032258064516</v>
      </c>
    </row>
    <row r="12" spans="1:23" x14ac:dyDescent="0.2">
      <c r="A12" t="s">
        <v>3</v>
      </c>
      <c r="C12">
        <v>1000</v>
      </c>
      <c r="D12">
        <v>321</v>
      </c>
      <c r="E12">
        <v>319</v>
      </c>
      <c r="F12">
        <v>298</v>
      </c>
      <c r="G12">
        <v>62</v>
      </c>
    </row>
    <row r="17" spans="1:23" x14ac:dyDescent="0.2">
      <c r="A17" t="s">
        <v>14</v>
      </c>
    </row>
    <row r="18" spans="1:23" x14ac:dyDescent="0.2">
      <c r="A18" t="s">
        <v>1</v>
      </c>
    </row>
    <row r="19" spans="1:23" x14ac:dyDescent="0.2">
      <c r="C19" t="s">
        <v>3</v>
      </c>
      <c r="D19" t="s">
        <v>15</v>
      </c>
    </row>
    <row r="20" spans="1:23" s="3" customFormat="1" ht="34" x14ac:dyDescent="0.2">
      <c r="C20" s="3" t="s">
        <v>53</v>
      </c>
      <c r="D20" s="3" t="s">
        <v>16</v>
      </c>
      <c r="E20" s="3" t="s">
        <v>17</v>
      </c>
      <c r="F20" s="3" t="s">
        <v>18</v>
      </c>
      <c r="G20" s="3" t="s">
        <v>19</v>
      </c>
      <c r="K20" s="3" t="str">
        <f>C20</f>
        <v>North Carolina</v>
      </c>
      <c r="L20" s="3" t="str">
        <f>D20</f>
        <v>Liberal (very)</v>
      </c>
      <c r="M20" s="3" t="str">
        <f>E20</f>
        <v>Moderate</v>
      </c>
      <c r="N20" s="3" t="str">
        <f>F20</f>
        <v>Conservative (very)</v>
      </c>
      <c r="O20" s="3" t="str">
        <f>G20</f>
        <v>Not sure</v>
      </c>
      <c r="S20" s="3" t="str">
        <f>K20</f>
        <v>North Carolina</v>
      </c>
      <c r="T20" s="3" t="str">
        <f>L20</f>
        <v>Liberal (very)</v>
      </c>
      <c r="U20" s="3" t="str">
        <f>M20</f>
        <v>Moderate</v>
      </c>
      <c r="V20" s="3" t="str">
        <f>N20</f>
        <v>Conservative (very)</v>
      </c>
      <c r="W20" s="3" t="str">
        <f>O20</f>
        <v>Not sure</v>
      </c>
    </row>
    <row r="21" spans="1:23" x14ac:dyDescent="0.2">
      <c r="A21" t="s">
        <v>8</v>
      </c>
      <c r="B21" t="s">
        <v>9</v>
      </c>
      <c r="C21">
        <v>225</v>
      </c>
      <c r="D21">
        <v>26</v>
      </c>
      <c r="E21">
        <v>44</v>
      </c>
      <c r="F21">
        <v>153</v>
      </c>
      <c r="G21">
        <v>2</v>
      </c>
      <c r="J21" t="str">
        <f>B21</f>
        <v>Strongly approve</v>
      </c>
      <c r="K21" s="1">
        <f>C21/C26</f>
        <v>0.22500000000000001</v>
      </c>
      <c r="L21" s="1">
        <f>D21/D26</f>
        <v>0.10317460317460317</v>
      </c>
      <c r="M21" s="1">
        <f>E21/E26</f>
        <v>0.12607449856733524</v>
      </c>
      <c r="N21" s="1">
        <f>F21/F26</f>
        <v>0.47368421052631576</v>
      </c>
      <c r="O21" s="1">
        <f>G21/G26</f>
        <v>2.6315789473684209E-2</v>
      </c>
      <c r="R21" t="s">
        <v>51</v>
      </c>
      <c r="S21" s="2">
        <f>K21+K22</f>
        <v>0.42500000000000004</v>
      </c>
      <c r="T21" s="2">
        <f>L21+L22</f>
        <v>0.15476190476190477</v>
      </c>
      <c r="U21" s="2">
        <f>M21+M22</f>
        <v>0.32664756446991405</v>
      </c>
      <c r="V21" s="2">
        <f>N21+N22</f>
        <v>0.804953560371517</v>
      </c>
      <c r="W21" s="2">
        <f>O21+O22</f>
        <v>0.15789473684210525</v>
      </c>
    </row>
    <row r="22" spans="1:23" x14ac:dyDescent="0.2">
      <c r="B22" t="s">
        <v>10</v>
      </c>
      <c r="C22">
        <v>200</v>
      </c>
      <c r="D22">
        <v>13</v>
      </c>
      <c r="E22">
        <v>70</v>
      </c>
      <c r="F22">
        <v>107</v>
      </c>
      <c r="G22">
        <v>10</v>
      </c>
      <c r="J22" t="str">
        <f>B22</f>
        <v>Somewhat approve</v>
      </c>
      <c r="K22" s="1">
        <f>C22/C26</f>
        <v>0.2</v>
      </c>
      <c r="L22" s="1">
        <f>D22/D26</f>
        <v>5.1587301587301584E-2</v>
      </c>
      <c r="M22" s="1">
        <f>E22/E26</f>
        <v>0.20057306590257878</v>
      </c>
      <c r="N22" s="1">
        <f>F22/F26</f>
        <v>0.33126934984520123</v>
      </c>
      <c r="O22" s="1">
        <f>G22/G26</f>
        <v>0.13157894736842105</v>
      </c>
      <c r="R22" t="s">
        <v>52</v>
      </c>
      <c r="S22" s="2">
        <f>K23+K24</f>
        <v>0.54200000000000004</v>
      </c>
      <c r="T22" s="2">
        <f>L23+L24</f>
        <v>0.8214285714285714</v>
      </c>
      <c r="U22" s="2">
        <f>M23+M24</f>
        <v>0.63323782234957027</v>
      </c>
      <c r="V22" s="2">
        <f>N23+N24</f>
        <v>0.19195046439628483</v>
      </c>
      <c r="W22" s="2">
        <f>O23+O24</f>
        <v>0.68421052631578949</v>
      </c>
    </row>
    <row r="23" spans="1:23" x14ac:dyDescent="0.2">
      <c r="B23" t="s">
        <v>11</v>
      </c>
      <c r="C23">
        <v>92</v>
      </c>
      <c r="D23">
        <v>7</v>
      </c>
      <c r="E23">
        <v>47</v>
      </c>
      <c r="F23">
        <v>29</v>
      </c>
      <c r="G23">
        <v>9</v>
      </c>
      <c r="J23" t="str">
        <f>B23</f>
        <v>Somewhat disapprove</v>
      </c>
      <c r="K23" s="1">
        <f>C23/C26</f>
        <v>9.1999999999999998E-2</v>
      </c>
      <c r="L23" s="1">
        <f>D23/D26</f>
        <v>2.7777777777777776E-2</v>
      </c>
      <c r="M23" s="1">
        <f>E23/E26</f>
        <v>0.1346704871060172</v>
      </c>
      <c r="N23" s="1">
        <f>F23/F26</f>
        <v>8.9783281733746126E-2</v>
      </c>
      <c r="O23" s="1">
        <f>G23/G26</f>
        <v>0.11842105263157894</v>
      </c>
      <c r="R23" t="s">
        <v>13</v>
      </c>
      <c r="S23" s="2">
        <f>K25</f>
        <v>3.3000000000000002E-2</v>
      </c>
      <c r="T23" s="2">
        <f>L25</f>
        <v>2.3809523809523808E-2</v>
      </c>
      <c r="U23" s="2">
        <f>M25</f>
        <v>4.0114613180515762E-2</v>
      </c>
      <c r="V23" s="2">
        <f>N25</f>
        <v>3.0959752321981426E-3</v>
      </c>
      <c r="W23" s="2">
        <f>O25</f>
        <v>0.15789473684210525</v>
      </c>
    </row>
    <row r="24" spans="1:23" x14ac:dyDescent="0.2">
      <c r="B24" t="s">
        <v>12</v>
      </c>
      <c r="C24">
        <v>450</v>
      </c>
      <c r="D24">
        <v>200</v>
      </c>
      <c r="E24">
        <v>174</v>
      </c>
      <c r="F24">
        <v>33</v>
      </c>
      <c r="G24">
        <v>43</v>
      </c>
      <c r="J24" t="str">
        <f>B24</f>
        <v>Strongly disapprove</v>
      </c>
      <c r="K24" s="1">
        <f>C24/C26</f>
        <v>0.45</v>
      </c>
      <c r="L24" s="1">
        <f>D24/D26</f>
        <v>0.79365079365079361</v>
      </c>
      <c r="M24" s="1">
        <f>E24/E26</f>
        <v>0.49856733524355301</v>
      </c>
      <c r="N24" s="1">
        <f>F24/F26</f>
        <v>0.1021671826625387</v>
      </c>
      <c r="O24" s="1">
        <f>G24/G26</f>
        <v>0.56578947368421051</v>
      </c>
    </row>
    <row r="25" spans="1:23" x14ac:dyDescent="0.2">
      <c r="B25" t="s">
        <v>13</v>
      </c>
      <c r="C25">
        <v>33</v>
      </c>
      <c r="D25">
        <v>6</v>
      </c>
      <c r="E25">
        <v>14</v>
      </c>
      <c r="F25">
        <v>1</v>
      </c>
      <c r="G25">
        <v>12</v>
      </c>
      <c r="J25" t="str">
        <f>B25</f>
        <v>Don't know</v>
      </c>
      <c r="K25" s="1">
        <f>C25/C26</f>
        <v>3.3000000000000002E-2</v>
      </c>
      <c r="L25" s="1">
        <f>D25/D26</f>
        <v>2.3809523809523808E-2</v>
      </c>
      <c r="M25" s="1">
        <f>E25/E26</f>
        <v>4.0114613180515762E-2</v>
      </c>
      <c r="N25" s="1">
        <f>F25/F26</f>
        <v>3.0959752321981426E-3</v>
      </c>
      <c r="O25" s="1">
        <f>G25/G26</f>
        <v>0.15789473684210525</v>
      </c>
    </row>
    <row r="26" spans="1:23" x14ac:dyDescent="0.2">
      <c r="A26" t="s">
        <v>3</v>
      </c>
      <c r="C26">
        <v>1000</v>
      </c>
      <c r="D26">
        <v>252</v>
      </c>
      <c r="E26">
        <v>349</v>
      </c>
      <c r="F26">
        <v>323</v>
      </c>
      <c r="G26">
        <v>76</v>
      </c>
    </row>
    <row r="31" spans="1:23" x14ac:dyDescent="0.2">
      <c r="A31" t="s">
        <v>20</v>
      </c>
    </row>
    <row r="32" spans="1:23" x14ac:dyDescent="0.2">
      <c r="A32" t="s">
        <v>1</v>
      </c>
    </row>
    <row r="33" spans="1:23" x14ac:dyDescent="0.2">
      <c r="C33" t="s">
        <v>3</v>
      </c>
      <c r="D33" t="s">
        <v>21</v>
      </c>
    </row>
    <row r="34" spans="1:23" s="3" customFormat="1" ht="34" x14ac:dyDescent="0.2">
      <c r="C34" s="3" t="s">
        <v>53</v>
      </c>
      <c r="D34" s="3" t="s">
        <v>22</v>
      </c>
      <c r="E34" s="3" t="s">
        <v>23</v>
      </c>
      <c r="F34" s="3" t="s">
        <v>24</v>
      </c>
      <c r="K34" s="3" t="str">
        <f>C34</f>
        <v>North Carolina</v>
      </c>
      <c r="L34" s="3" t="str">
        <f>D34</f>
        <v>White non-Hispanic</v>
      </c>
      <c r="M34" s="3" t="str">
        <f>E34</f>
        <v>Black non-Hispanic</v>
      </c>
      <c r="N34" s="3" t="str">
        <f>F34</f>
        <v>Hispanic/All other races</v>
      </c>
      <c r="S34" s="3" t="str">
        <f>K34</f>
        <v>North Carolina</v>
      </c>
      <c r="T34" s="3" t="str">
        <f>L34</f>
        <v>White non-Hispanic</v>
      </c>
      <c r="U34" s="3" t="str">
        <f>M34</f>
        <v>Black non-Hispanic</v>
      </c>
      <c r="V34" s="3" t="str">
        <f>N34</f>
        <v>Hispanic/All other races</v>
      </c>
    </row>
    <row r="35" spans="1:23" x14ac:dyDescent="0.2">
      <c r="A35" t="s">
        <v>8</v>
      </c>
      <c r="B35" t="s">
        <v>9</v>
      </c>
      <c r="C35">
        <v>225</v>
      </c>
      <c r="D35">
        <v>162</v>
      </c>
      <c r="E35">
        <v>31</v>
      </c>
      <c r="F35">
        <v>32</v>
      </c>
      <c r="J35" t="str">
        <f>B35</f>
        <v>Strongly approve</v>
      </c>
      <c r="K35" s="1">
        <f>C35/C40</f>
        <v>0.22500000000000001</v>
      </c>
      <c r="L35" s="1">
        <f>D35/D40</f>
        <v>0.25755166931637519</v>
      </c>
      <c r="M35" s="1">
        <f>E35/E40</f>
        <v>0.15897435897435896</v>
      </c>
      <c r="N35" s="1">
        <f>F35/F40</f>
        <v>0.18181818181818182</v>
      </c>
      <c r="O35" s="1"/>
      <c r="R35" t="s">
        <v>51</v>
      </c>
      <c r="S35" s="2">
        <f>K35+K36</f>
        <v>0.42500000000000004</v>
      </c>
      <c r="T35" s="2">
        <f>L35+L36</f>
        <v>0.49602543720190778</v>
      </c>
      <c r="U35" s="2">
        <f>M35+M36</f>
        <v>0.28717948717948716</v>
      </c>
      <c r="V35" s="2">
        <f>N35+N36</f>
        <v>0.32386363636363635</v>
      </c>
      <c r="W35" s="2"/>
    </row>
    <row r="36" spans="1:23" x14ac:dyDescent="0.2">
      <c r="B36" t="s">
        <v>10</v>
      </c>
      <c r="C36">
        <v>200</v>
      </c>
      <c r="D36">
        <v>150</v>
      </c>
      <c r="E36">
        <v>25</v>
      </c>
      <c r="F36">
        <v>25</v>
      </c>
      <c r="J36" t="str">
        <f>B36</f>
        <v>Somewhat approve</v>
      </c>
      <c r="K36" s="1">
        <f>C36/C40</f>
        <v>0.2</v>
      </c>
      <c r="L36" s="1">
        <f>D36/D40</f>
        <v>0.23847376788553259</v>
      </c>
      <c r="M36" s="1">
        <f>E36/E40</f>
        <v>0.12820512820512819</v>
      </c>
      <c r="N36" s="1">
        <f>F36/F40</f>
        <v>0.14204545454545456</v>
      </c>
      <c r="O36" s="1"/>
      <c r="R36" t="s">
        <v>52</v>
      </c>
      <c r="S36" s="2">
        <f>K37+K38</f>
        <v>0.54300000000000004</v>
      </c>
      <c r="T36" s="2">
        <f>L37+L38</f>
        <v>0.48330683624801274</v>
      </c>
      <c r="U36" s="2">
        <f>M37+M38</f>
        <v>0.67179487179487185</v>
      </c>
      <c r="V36" s="2">
        <f>N37+N38</f>
        <v>0.61363636363636365</v>
      </c>
      <c r="W36" s="2"/>
    </row>
    <row r="37" spans="1:23" x14ac:dyDescent="0.2">
      <c r="B37" t="s">
        <v>11</v>
      </c>
      <c r="C37">
        <v>94</v>
      </c>
      <c r="D37">
        <v>57</v>
      </c>
      <c r="E37">
        <v>17</v>
      </c>
      <c r="F37">
        <v>20</v>
      </c>
      <c r="J37" t="str">
        <f>B37</f>
        <v>Somewhat disapprove</v>
      </c>
      <c r="K37" s="1">
        <f>C37/C40</f>
        <v>9.4E-2</v>
      </c>
      <c r="L37" s="1">
        <f>D37/D40</f>
        <v>9.0620031796502382E-2</v>
      </c>
      <c r="M37" s="1">
        <f>E37/E40</f>
        <v>8.7179487179487175E-2</v>
      </c>
      <c r="N37" s="1">
        <f>F37/F40</f>
        <v>0.11363636363636363</v>
      </c>
      <c r="O37" s="1"/>
      <c r="R37" t="s">
        <v>13</v>
      </c>
      <c r="S37" s="2">
        <f>K39</f>
        <v>3.2000000000000001E-2</v>
      </c>
      <c r="T37" s="2">
        <f>L39</f>
        <v>2.066772655007949E-2</v>
      </c>
      <c r="U37" s="2">
        <f>M39</f>
        <v>4.1025641025641026E-2</v>
      </c>
      <c r="V37" s="2">
        <f>N39</f>
        <v>6.25E-2</v>
      </c>
      <c r="W37" s="2"/>
    </row>
    <row r="38" spans="1:23" x14ac:dyDescent="0.2">
      <c r="B38" t="s">
        <v>12</v>
      </c>
      <c r="C38">
        <v>449</v>
      </c>
      <c r="D38">
        <v>247</v>
      </c>
      <c r="E38">
        <v>114</v>
      </c>
      <c r="F38">
        <v>88</v>
      </c>
      <c r="J38" t="str">
        <f>B38</f>
        <v>Strongly disapprove</v>
      </c>
      <c r="K38" s="1">
        <f>C38/C40</f>
        <v>0.44900000000000001</v>
      </c>
      <c r="L38" s="1">
        <f>D38/D40</f>
        <v>0.39268680445151033</v>
      </c>
      <c r="M38" s="1">
        <f>E38/E40</f>
        <v>0.58461538461538465</v>
      </c>
      <c r="N38" s="1">
        <f>F38/F40</f>
        <v>0.5</v>
      </c>
      <c r="O38" s="1"/>
    </row>
    <row r="39" spans="1:23" x14ac:dyDescent="0.2">
      <c r="B39" t="s">
        <v>13</v>
      </c>
      <c r="C39">
        <v>32</v>
      </c>
      <c r="D39">
        <v>13</v>
      </c>
      <c r="E39">
        <v>8</v>
      </c>
      <c r="F39">
        <v>11</v>
      </c>
      <c r="J39" t="str">
        <f>B39</f>
        <v>Don't know</v>
      </c>
      <c r="K39" s="1">
        <f>C39/C40</f>
        <v>3.2000000000000001E-2</v>
      </c>
      <c r="L39" s="1">
        <f>D39/D40</f>
        <v>2.066772655007949E-2</v>
      </c>
      <c r="M39" s="1">
        <f>E39/E40</f>
        <v>4.1025641025641026E-2</v>
      </c>
      <c r="N39" s="1">
        <f>F39/F40</f>
        <v>6.25E-2</v>
      </c>
      <c r="O39" s="1"/>
    </row>
    <row r="40" spans="1:23" x14ac:dyDescent="0.2">
      <c r="A40" t="s">
        <v>3</v>
      </c>
      <c r="C40">
        <v>1000</v>
      </c>
      <c r="D40">
        <v>629</v>
      </c>
      <c r="E40">
        <v>195</v>
      </c>
      <c r="F40">
        <v>176</v>
      </c>
    </row>
    <row r="45" spans="1:23" x14ac:dyDescent="0.2">
      <c r="A45" t="s">
        <v>25</v>
      </c>
    </row>
    <row r="46" spans="1:23" x14ac:dyDescent="0.2">
      <c r="A46" t="s">
        <v>1</v>
      </c>
    </row>
    <row r="47" spans="1:23" x14ac:dyDescent="0.2">
      <c r="C47" t="s">
        <v>3</v>
      </c>
      <c r="D47" t="s">
        <v>26</v>
      </c>
    </row>
    <row r="48" spans="1:23" s="3" customFormat="1" ht="34" x14ac:dyDescent="0.2">
      <c r="C48" s="3" t="s">
        <v>53</v>
      </c>
      <c r="D48" s="3" t="s">
        <v>27</v>
      </c>
      <c r="E48" s="3" t="s">
        <v>28</v>
      </c>
      <c r="K48" s="3" t="str">
        <f>C48</f>
        <v>North Carolina</v>
      </c>
      <c r="L48" s="3" t="str">
        <f>D48</f>
        <v>Male</v>
      </c>
      <c r="M48" s="3" t="str">
        <f>E48</f>
        <v>Female</v>
      </c>
      <c r="S48" s="3" t="str">
        <f>K48</f>
        <v>North Carolina</v>
      </c>
      <c r="T48" s="3" t="str">
        <f>L48</f>
        <v>Male</v>
      </c>
      <c r="U48" s="3" t="str">
        <f>M48</f>
        <v>Female</v>
      </c>
    </row>
    <row r="49" spans="1:23" x14ac:dyDescent="0.2">
      <c r="A49" t="s">
        <v>8</v>
      </c>
      <c r="B49" t="s">
        <v>9</v>
      </c>
      <c r="C49">
        <v>225</v>
      </c>
      <c r="D49">
        <v>137</v>
      </c>
      <c r="E49">
        <v>88</v>
      </c>
      <c r="J49" t="str">
        <f>B49</f>
        <v>Strongly approve</v>
      </c>
      <c r="K49" s="1">
        <f>C49/C54</f>
        <v>0.22500000000000001</v>
      </c>
      <c r="L49" s="1">
        <f>D49/D54</f>
        <v>0.28482328482328484</v>
      </c>
      <c r="M49" s="1">
        <f>E49/E54</f>
        <v>0.16955684007707128</v>
      </c>
      <c r="N49" s="1"/>
      <c r="O49" s="1"/>
      <c r="R49" t="s">
        <v>51</v>
      </c>
      <c r="S49" s="2">
        <f>K49+K50</f>
        <v>0.42500000000000004</v>
      </c>
      <c r="T49" s="2">
        <f>L49+L50</f>
        <v>0.53014553014553023</v>
      </c>
      <c r="U49" s="2">
        <f>M49+M50</f>
        <v>0.32755298651252407</v>
      </c>
      <c r="V49" s="2"/>
      <c r="W49" s="2"/>
    </row>
    <row r="50" spans="1:23" x14ac:dyDescent="0.2">
      <c r="B50" t="s">
        <v>10</v>
      </c>
      <c r="C50">
        <v>200</v>
      </c>
      <c r="D50">
        <v>118</v>
      </c>
      <c r="E50">
        <v>82</v>
      </c>
      <c r="J50" t="str">
        <f>B50</f>
        <v>Somewhat approve</v>
      </c>
      <c r="K50" s="1">
        <f>C50/C54</f>
        <v>0.2</v>
      </c>
      <c r="L50" s="1">
        <f>D50/D54</f>
        <v>0.24532224532224534</v>
      </c>
      <c r="M50" s="1">
        <f>E50/E54</f>
        <v>0.15799614643545279</v>
      </c>
      <c r="N50" s="1"/>
      <c r="O50" s="1"/>
      <c r="R50" t="s">
        <v>52</v>
      </c>
      <c r="S50" s="2">
        <f>K51+K52</f>
        <v>0.54200000000000004</v>
      </c>
      <c r="T50" s="2">
        <f>L51+L52</f>
        <v>0.44906444906444909</v>
      </c>
      <c r="U50" s="2">
        <f>M51+M52</f>
        <v>0.62813102119460495</v>
      </c>
      <c r="V50" s="2"/>
      <c r="W50" s="2"/>
    </row>
    <row r="51" spans="1:23" x14ac:dyDescent="0.2">
      <c r="B51" t="s">
        <v>11</v>
      </c>
      <c r="C51">
        <v>93</v>
      </c>
      <c r="D51">
        <v>36</v>
      </c>
      <c r="E51">
        <v>57</v>
      </c>
      <c r="J51" t="str">
        <f>B51</f>
        <v>Somewhat disapprove</v>
      </c>
      <c r="K51" s="1">
        <f>C51/C54</f>
        <v>9.2999999999999999E-2</v>
      </c>
      <c r="L51" s="1">
        <f>D51/D54</f>
        <v>7.4844074844074848E-2</v>
      </c>
      <c r="M51" s="1">
        <f>E51/E54</f>
        <v>0.10982658959537572</v>
      </c>
      <c r="N51" s="1"/>
      <c r="O51" s="1"/>
      <c r="R51" t="s">
        <v>13</v>
      </c>
      <c r="S51" s="2">
        <f>K53</f>
        <v>3.3000000000000002E-2</v>
      </c>
      <c r="T51" s="2">
        <f>L53</f>
        <v>2.0790020790020791E-2</v>
      </c>
      <c r="U51" s="2">
        <f>M53</f>
        <v>4.4315992292870907E-2</v>
      </c>
      <c r="V51" s="2"/>
      <c r="W51" s="2"/>
    </row>
    <row r="52" spans="1:23" x14ac:dyDescent="0.2">
      <c r="B52" t="s">
        <v>12</v>
      </c>
      <c r="C52">
        <v>449</v>
      </c>
      <c r="D52">
        <v>180</v>
      </c>
      <c r="E52">
        <v>269</v>
      </c>
      <c r="J52" t="str">
        <f>B52</f>
        <v>Strongly disapprove</v>
      </c>
      <c r="K52" s="1">
        <f>C52/C54</f>
        <v>0.44900000000000001</v>
      </c>
      <c r="L52" s="1">
        <f>D52/D54</f>
        <v>0.37422037422037424</v>
      </c>
      <c r="M52" s="1">
        <f>E52/E54</f>
        <v>0.51830443159922923</v>
      </c>
      <c r="N52" s="1"/>
      <c r="O52" s="1"/>
    </row>
    <row r="53" spans="1:23" x14ac:dyDescent="0.2">
      <c r="B53" t="s">
        <v>13</v>
      </c>
      <c r="C53">
        <v>33</v>
      </c>
      <c r="D53">
        <v>10</v>
      </c>
      <c r="E53">
        <v>23</v>
      </c>
      <c r="J53" t="str">
        <f>B53</f>
        <v>Don't know</v>
      </c>
      <c r="K53" s="1">
        <f>C53/C54</f>
        <v>3.3000000000000002E-2</v>
      </c>
      <c r="L53" s="1">
        <f>D53/D54</f>
        <v>2.0790020790020791E-2</v>
      </c>
      <c r="M53" s="1">
        <f>E53/E54</f>
        <v>4.4315992292870907E-2</v>
      </c>
      <c r="N53" s="1"/>
      <c r="O53" s="1"/>
    </row>
    <row r="54" spans="1:23" x14ac:dyDescent="0.2">
      <c r="A54" t="s">
        <v>3</v>
      </c>
      <c r="C54">
        <v>1000</v>
      </c>
      <c r="D54">
        <v>481</v>
      </c>
      <c r="E54">
        <v>519</v>
      </c>
    </row>
    <row r="59" spans="1:23" x14ac:dyDescent="0.2">
      <c r="A59" t="s">
        <v>29</v>
      </c>
    </row>
    <row r="60" spans="1:23" x14ac:dyDescent="0.2">
      <c r="A60" t="s">
        <v>1</v>
      </c>
    </row>
    <row r="61" spans="1:23" x14ac:dyDescent="0.2">
      <c r="C61" t="s">
        <v>3</v>
      </c>
      <c r="D61" t="s">
        <v>30</v>
      </c>
    </row>
    <row r="62" spans="1:23" s="3" customFormat="1" ht="51" x14ac:dyDescent="0.2">
      <c r="C62" s="3" t="s">
        <v>53</v>
      </c>
      <c r="D62" s="3" t="s">
        <v>31</v>
      </c>
      <c r="E62" s="3" t="s">
        <v>32</v>
      </c>
      <c r="F62" s="3" t="s">
        <v>33</v>
      </c>
      <c r="K62" s="3" t="str">
        <f>C62</f>
        <v>North Carolina</v>
      </c>
      <c r="L62" s="3" t="str">
        <f>D62</f>
        <v>No HS/HS graduate</v>
      </c>
      <c r="M62" s="3" t="str">
        <f>E62</f>
        <v>Some college/2 year graduate</v>
      </c>
      <c r="N62" s="3" t="str">
        <f>F62</f>
        <v>4 year graduate/Graduate degree</v>
      </c>
      <c r="S62" s="3" t="str">
        <f>K62</f>
        <v>North Carolina</v>
      </c>
      <c r="T62" s="3" t="str">
        <f>L62</f>
        <v>No HS/HS graduate</v>
      </c>
      <c r="U62" s="3" t="str">
        <f>M62</f>
        <v>Some college/2 year graduate</v>
      </c>
      <c r="V62" s="3" t="str">
        <f>N62</f>
        <v>4 year graduate/Graduate degree</v>
      </c>
    </row>
    <row r="63" spans="1:23" x14ac:dyDescent="0.2">
      <c r="A63" t="s">
        <v>8</v>
      </c>
      <c r="B63" t="s">
        <v>9</v>
      </c>
      <c r="C63">
        <v>225</v>
      </c>
      <c r="D63">
        <v>89</v>
      </c>
      <c r="E63">
        <v>66</v>
      </c>
      <c r="F63">
        <v>70</v>
      </c>
      <c r="J63" t="str">
        <f>B63</f>
        <v>Strongly approve</v>
      </c>
      <c r="K63" s="1">
        <f>C63/C68</f>
        <v>0.22500000000000001</v>
      </c>
      <c r="L63" s="1">
        <f>D63/D68</f>
        <v>0.25</v>
      </c>
      <c r="M63" s="1">
        <f>E63/E68</f>
        <v>0.21639344262295082</v>
      </c>
      <c r="N63" s="1">
        <f>F63/F68</f>
        <v>0.20648967551622419</v>
      </c>
      <c r="O63" s="1"/>
      <c r="R63" t="s">
        <v>51</v>
      </c>
      <c r="S63" s="2">
        <f>K63+K64</f>
        <v>0.42500000000000004</v>
      </c>
      <c r="T63" s="2">
        <f>L63+L64</f>
        <v>0.4634831460674157</v>
      </c>
      <c r="U63" s="2">
        <f>M63+M64</f>
        <v>0.45573770491803278</v>
      </c>
      <c r="V63" s="2">
        <f>N63+N64</f>
        <v>0.35693215339233042</v>
      </c>
      <c r="W63" s="2"/>
    </row>
    <row r="64" spans="1:23" x14ac:dyDescent="0.2">
      <c r="B64" t="s">
        <v>10</v>
      </c>
      <c r="C64">
        <v>200</v>
      </c>
      <c r="D64">
        <v>76</v>
      </c>
      <c r="E64">
        <v>73</v>
      </c>
      <c r="F64">
        <v>51</v>
      </c>
      <c r="J64" t="str">
        <f>B64</f>
        <v>Somewhat approve</v>
      </c>
      <c r="K64" s="1">
        <f>C64/C68</f>
        <v>0.2</v>
      </c>
      <c r="L64" s="1">
        <f>D64/D68</f>
        <v>0.21348314606741572</v>
      </c>
      <c r="M64" s="1">
        <f>E64/E68</f>
        <v>0.23934426229508196</v>
      </c>
      <c r="N64" s="1">
        <f>F64/F68</f>
        <v>0.15044247787610621</v>
      </c>
      <c r="O64" s="1"/>
      <c r="R64" t="s">
        <v>52</v>
      </c>
      <c r="S64" s="2">
        <f>K65+K66</f>
        <v>0.54200000000000004</v>
      </c>
      <c r="T64" s="2">
        <f>L65+L66</f>
        <v>0.48876404494382025</v>
      </c>
      <c r="U64" s="2">
        <f>M65+M66</f>
        <v>0.52131147540983602</v>
      </c>
      <c r="V64" s="2">
        <f>N65+N66</f>
        <v>0.61651917404129797</v>
      </c>
      <c r="W64" s="2"/>
    </row>
    <row r="65" spans="1:23" x14ac:dyDescent="0.2">
      <c r="B65" t="s">
        <v>11</v>
      </c>
      <c r="C65">
        <v>93</v>
      </c>
      <c r="D65">
        <v>41</v>
      </c>
      <c r="E65">
        <v>20</v>
      </c>
      <c r="F65">
        <v>32</v>
      </c>
      <c r="J65" t="str">
        <f>B65</f>
        <v>Somewhat disapprove</v>
      </c>
      <c r="K65" s="1">
        <f>C65/C68</f>
        <v>9.2999999999999999E-2</v>
      </c>
      <c r="L65" s="1">
        <f>D65/D68</f>
        <v>0.1151685393258427</v>
      </c>
      <c r="M65" s="1">
        <f>E65/E68</f>
        <v>6.5573770491803282E-2</v>
      </c>
      <c r="N65" s="1">
        <f>F65/F68</f>
        <v>9.4395280235988199E-2</v>
      </c>
      <c r="O65" s="1"/>
      <c r="R65" t="s">
        <v>13</v>
      </c>
      <c r="S65" s="2">
        <f>K67</f>
        <v>3.3000000000000002E-2</v>
      </c>
      <c r="T65" s="2">
        <f>L67</f>
        <v>4.7752808988764044E-2</v>
      </c>
      <c r="U65" s="2">
        <f>M67</f>
        <v>2.2950819672131147E-2</v>
      </c>
      <c r="V65" s="2">
        <f>N67</f>
        <v>2.6548672566371681E-2</v>
      </c>
      <c r="W65" s="2"/>
    </row>
    <row r="66" spans="1:23" x14ac:dyDescent="0.2">
      <c r="B66" t="s">
        <v>12</v>
      </c>
      <c r="C66">
        <v>449</v>
      </c>
      <c r="D66">
        <v>133</v>
      </c>
      <c r="E66">
        <v>139</v>
      </c>
      <c r="F66">
        <v>177</v>
      </c>
      <c r="J66" t="str">
        <f>B66</f>
        <v>Strongly disapprove</v>
      </c>
      <c r="K66" s="1">
        <f>C66/C68</f>
        <v>0.44900000000000001</v>
      </c>
      <c r="L66" s="1">
        <f>D66/D68</f>
        <v>0.37359550561797755</v>
      </c>
      <c r="M66" s="1">
        <f>E66/E68</f>
        <v>0.45573770491803278</v>
      </c>
      <c r="N66" s="1">
        <f>F66/F68</f>
        <v>0.52212389380530977</v>
      </c>
      <c r="O66" s="1"/>
    </row>
    <row r="67" spans="1:23" x14ac:dyDescent="0.2">
      <c r="B67" t="s">
        <v>13</v>
      </c>
      <c r="C67">
        <v>33</v>
      </c>
      <c r="D67">
        <v>17</v>
      </c>
      <c r="E67">
        <v>7</v>
      </c>
      <c r="F67">
        <v>9</v>
      </c>
      <c r="J67" t="str">
        <f>B67</f>
        <v>Don't know</v>
      </c>
      <c r="K67" s="1">
        <f>C67/C68</f>
        <v>3.3000000000000002E-2</v>
      </c>
      <c r="L67" s="1">
        <f>D67/D68</f>
        <v>4.7752808988764044E-2</v>
      </c>
      <c r="M67" s="1">
        <f>E67/E68</f>
        <v>2.2950819672131147E-2</v>
      </c>
      <c r="N67" s="1">
        <f>F67/F68</f>
        <v>2.6548672566371681E-2</v>
      </c>
      <c r="O67" s="1"/>
    </row>
    <row r="68" spans="1:23" x14ac:dyDescent="0.2">
      <c r="A68" t="s">
        <v>3</v>
      </c>
      <c r="C68">
        <v>1000</v>
      </c>
      <c r="D68">
        <v>356</v>
      </c>
      <c r="E68">
        <v>305</v>
      </c>
      <c r="F68">
        <v>339</v>
      </c>
    </row>
    <row r="73" spans="1:23" x14ac:dyDescent="0.2">
      <c r="A73" t="s">
        <v>34</v>
      </c>
    </row>
    <row r="74" spans="1:23" x14ac:dyDescent="0.2">
      <c r="A74" t="s">
        <v>1</v>
      </c>
    </row>
    <row r="75" spans="1:23" x14ac:dyDescent="0.2">
      <c r="C75" t="s">
        <v>3</v>
      </c>
      <c r="D75" t="s">
        <v>35</v>
      </c>
    </row>
    <row r="76" spans="1:23" s="3" customFormat="1" ht="68" x14ac:dyDescent="0.2">
      <c r="C76" s="3" t="s">
        <v>53</v>
      </c>
      <c r="D76" s="3" t="s">
        <v>36</v>
      </c>
      <c r="E76" s="3" t="s">
        <v>37</v>
      </c>
      <c r="F76" s="3" t="s">
        <v>38</v>
      </c>
      <c r="K76" s="3" t="str">
        <f>C76</f>
        <v>North Carolina</v>
      </c>
      <c r="L76" s="3" t="str">
        <f>D76</f>
        <v>Boomer/Silent (born 1964 or prior)</v>
      </c>
      <c r="M76" s="3" t="str">
        <f>E76</f>
        <v>Generation X (born 1965-1980)</v>
      </c>
      <c r="N76" s="3" t="str">
        <f>F76</f>
        <v>Millennials/Generation Z (born 1981 or after)</v>
      </c>
      <c r="S76" s="3" t="str">
        <f>K76</f>
        <v>North Carolina</v>
      </c>
      <c r="T76" s="3" t="str">
        <f>L76</f>
        <v>Boomer/Silent (born 1964 or prior)</v>
      </c>
      <c r="U76" s="3" t="str">
        <f>M76</f>
        <v>Generation X (born 1965-1980)</v>
      </c>
      <c r="V76" s="3" t="str">
        <f>N76</f>
        <v>Millennials/Generation Z (born 1981 or after)</v>
      </c>
    </row>
    <row r="77" spans="1:23" x14ac:dyDescent="0.2">
      <c r="A77" t="s">
        <v>8</v>
      </c>
      <c r="B77" t="s">
        <v>9</v>
      </c>
      <c r="C77">
        <v>224</v>
      </c>
      <c r="D77">
        <v>84</v>
      </c>
      <c r="E77">
        <v>52</v>
      </c>
      <c r="F77">
        <v>88</v>
      </c>
      <c r="J77" t="str">
        <f>B77</f>
        <v>Strongly approve</v>
      </c>
      <c r="K77" s="1">
        <f>C77/C82</f>
        <v>0.22444889779559118</v>
      </c>
      <c r="L77" s="1">
        <f>D77/D82</f>
        <v>0.28965517241379313</v>
      </c>
      <c r="M77" s="1">
        <f>E77/E82</f>
        <v>0.20553359683794467</v>
      </c>
      <c r="N77" s="1">
        <f>F77/F82</f>
        <v>0.19340659340659341</v>
      </c>
      <c r="O77" s="1"/>
      <c r="R77" t="s">
        <v>51</v>
      </c>
      <c r="S77" s="2">
        <f>K77+K78</f>
        <v>0.42484969939879758</v>
      </c>
      <c r="T77" s="2">
        <f>L77+L78</f>
        <v>0.44137931034482758</v>
      </c>
      <c r="U77" s="2">
        <f>M77+M78</f>
        <v>0.41106719367588934</v>
      </c>
      <c r="V77" s="2">
        <f>N77+N78</f>
        <v>0.42197802197802198</v>
      </c>
      <c r="W77" s="2"/>
    </row>
    <row r="78" spans="1:23" x14ac:dyDescent="0.2">
      <c r="B78" t="s">
        <v>10</v>
      </c>
      <c r="C78">
        <v>200</v>
      </c>
      <c r="D78">
        <v>44</v>
      </c>
      <c r="E78">
        <v>52</v>
      </c>
      <c r="F78">
        <v>104</v>
      </c>
      <c r="J78" t="str">
        <f>B78</f>
        <v>Somewhat approve</v>
      </c>
      <c r="K78" s="1">
        <f>C78/C82</f>
        <v>0.20040080160320642</v>
      </c>
      <c r="L78" s="1">
        <f>D78/D82</f>
        <v>0.15172413793103448</v>
      </c>
      <c r="M78" s="1">
        <f>E78/E82</f>
        <v>0.20553359683794467</v>
      </c>
      <c r="N78" s="1">
        <f>F78/F82</f>
        <v>0.22857142857142856</v>
      </c>
      <c r="O78" s="1"/>
      <c r="R78" t="s">
        <v>52</v>
      </c>
      <c r="S78" s="2">
        <f>K79+K80</f>
        <v>0.54208416833667339</v>
      </c>
      <c r="T78" s="2">
        <f>L79+L80</f>
        <v>0.5482758620689655</v>
      </c>
      <c r="U78" s="2">
        <f>M79+M80</f>
        <v>0.54545454545454541</v>
      </c>
      <c r="V78" s="2">
        <f>N79+N80</f>
        <v>0.53626373626373625</v>
      </c>
      <c r="W78" s="2"/>
    </row>
    <row r="79" spans="1:23" x14ac:dyDescent="0.2">
      <c r="B79" t="s">
        <v>11</v>
      </c>
      <c r="C79">
        <v>92</v>
      </c>
      <c r="D79">
        <v>18</v>
      </c>
      <c r="E79">
        <v>24</v>
      </c>
      <c r="F79">
        <v>50</v>
      </c>
      <c r="J79" t="str">
        <f>B79</f>
        <v>Somewhat disapprove</v>
      </c>
      <c r="K79" s="1">
        <f>C79/C82</f>
        <v>9.2184368737474945E-2</v>
      </c>
      <c r="L79" s="1">
        <f>D79/D82</f>
        <v>6.2068965517241378E-2</v>
      </c>
      <c r="M79" s="1">
        <f>E79/E82</f>
        <v>9.4861660079051377E-2</v>
      </c>
      <c r="N79" s="1">
        <f>F79/F82</f>
        <v>0.10989010989010989</v>
      </c>
      <c r="O79" s="1"/>
      <c r="R79" t="s">
        <v>13</v>
      </c>
      <c r="S79" s="2">
        <f>K81</f>
        <v>3.3066132264529056E-2</v>
      </c>
      <c r="T79" s="2">
        <f>L81</f>
        <v>1.0344827586206896E-2</v>
      </c>
      <c r="U79" s="2">
        <f>M81</f>
        <v>4.3478260869565216E-2</v>
      </c>
      <c r="V79" s="2">
        <f>N81</f>
        <v>4.1758241758241756E-2</v>
      </c>
      <c r="W79" s="2"/>
    </row>
    <row r="80" spans="1:23" x14ac:dyDescent="0.2">
      <c r="B80" t="s">
        <v>12</v>
      </c>
      <c r="C80">
        <v>449</v>
      </c>
      <c r="D80">
        <v>141</v>
      </c>
      <c r="E80">
        <v>114</v>
      </c>
      <c r="F80">
        <v>194</v>
      </c>
      <c r="J80" t="str">
        <f>B80</f>
        <v>Strongly disapprove</v>
      </c>
      <c r="K80" s="1">
        <f>C80/C82</f>
        <v>0.4498997995991984</v>
      </c>
      <c r="L80" s="1">
        <f>D80/D82</f>
        <v>0.48620689655172411</v>
      </c>
      <c r="M80" s="1">
        <f>E80/E82</f>
        <v>0.45059288537549408</v>
      </c>
      <c r="N80" s="1">
        <f>F80/F82</f>
        <v>0.42637362637362636</v>
      </c>
      <c r="O80" s="1"/>
    </row>
    <row r="81" spans="1:23" x14ac:dyDescent="0.2">
      <c r="B81" t="s">
        <v>13</v>
      </c>
      <c r="C81">
        <v>33</v>
      </c>
      <c r="D81">
        <v>3</v>
      </c>
      <c r="E81">
        <v>11</v>
      </c>
      <c r="F81">
        <v>19</v>
      </c>
      <c r="J81" t="str">
        <f>B81</f>
        <v>Don't know</v>
      </c>
      <c r="K81" s="1">
        <f>C81/C82</f>
        <v>3.3066132264529056E-2</v>
      </c>
      <c r="L81" s="1">
        <f>D81/D82</f>
        <v>1.0344827586206896E-2</v>
      </c>
      <c r="M81" s="1">
        <f>E81/E82</f>
        <v>4.3478260869565216E-2</v>
      </c>
      <c r="N81" s="1">
        <f>F81/F82</f>
        <v>4.1758241758241756E-2</v>
      </c>
      <c r="O81" s="1"/>
    </row>
    <row r="82" spans="1:23" x14ac:dyDescent="0.2">
      <c r="A82" t="s">
        <v>3</v>
      </c>
      <c r="C82">
        <v>998</v>
      </c>
      <c r="D82">
        <v>290</v>
      </c>
      <c r="E82">
        <v>253</v>
      </c>
      <c r="F82">
        <v>455</v>
      </c>
    </row>
    <row r="87" spans="1:23" x14ac:dyDescent="0.2">
      <c r="A87" t="s">
        <v>39</v>
      </c>
    </row>
    <row r="88" spans="1:23" x14ac:dyDescent="0.2">
      <c r="A88" t="s">
        <v>1</v>
      </c>
    </row>
    <row r="89" spans="1:23" x14ac:dyDescent="0.2">
      <c r="C89" t="s">
        <v>3</v>
      </c>
      <c r="D89" t="s">
        <v>40</v>
      </c>
    </row>
    <row r="90" spans="1:23" s="3" customFormat="1" ht="51" x14ac:dyDescent="0.2">
      <c r="C90" s="3" t="s">
        <v>53</v>
      </c>
      <c r="D90" s="3" t="s">
        <v>41</v>
      </c>
      <c r="E90" s="3" t="s">
        <v>42</v>
      </c>
      <c r="F90" s="3" t="s">
        <v>43</v>
      </c>
      <c r="G90" s="3" t="s">
        <v>44</v>
      </c>
      <c r="K90" s="3" t="str">
        <f>C90</f>
        <v>North Carolina</v>
      </c>
      <c r="L90" s="3" t="str">
        <f>D90</f>
        <v>Central Cities</v>
      </c>
      <c r="M90" s="3" t="str">
        <f>E90</f>
        <v>Urban County Suburbs</v>
      </c>
      <c r="N90" s="3" t="str">
        <f>F90</f>
        <v>Surrounding Suburban County</v>
      </c>
      <c r="O90" s="3" t="str">
        <f>G90</f>
        <v>Rural County</v>
      </c>
      <c r="S90" s="3" t="str">
        <f>K90</f>
        <v>North Carolina</v>
      </c>
      <c r="T90" s="3" t="str">
        <f>L90</f>
        <v>Central Cities</v>
      </c>
      <c r="U90" s="3" t="str">
        <f>M90</f>
        <v>Urban County Suburbs</v>
      </c>
      <c r="V90" s="3" t="str">
        <f>N90</f>
        <v>Surrounding Suburban County</v>
      </c>
      <c r="W90" s="3" t="str">
        <f>O90</f>
        <v>Rural County</v>
      </c>
    </row>
    <row r="91" spans="1:23" x14ac:dyDescent="0.2">
      <c r="A91" t="s">
        <v>8</v>
      </c>
      <c r="B91" t="s">
        <v>9</v>
      </c>
      <c r="C91">
        <v>225</v>
      </c>
      <c r="D91">
        <v>57</v>
      </c>
      <c r="E91">
        <v>60</v>
      </c>
      <c r="F91">
        <v>68</v>
      </c>
      <c r="G91">
        <v>40</v>
      </c>
      <c r="J91" t="str">
        <f>B91</f>
        <v>Strongly approve</v>
      </c>
      <c r="K91" s="1">
        <f>C91/C96</f>
        <v>0.22522522522522523</v>
      </c>
      <c r="L91" s="1">
        <f>D91/D96</f>
        <v>0.18387096774193548</v>
      </c>
      <c r="M91" s="1">
        <f>E91/E96</f>
        <v>0.24896265560165975</v>
      </c>
      <c r="N91" s="1">
        <f>F91/F96</f>
        <v>0.28451882845188287</v>
      </c>
      <c r="O91" s="1">
        <f>G91/G96</f>
        <v>0.19138755980861244</v>
      </c>
      <c r="R91" t="s">
        <v>51</v>
      </c>
      <c r="S91" s="2">
        <f>K91+K92</f>
        <v>0.42542542542542544</v>
      </c>
      <c r="T91" s="2">
        <f>L91+L92</f>
        <v>0.35806451612903223</v>
      </c>
      <c r="U91" s="2">
        <f>M91+M92</f>
        <v>0.41493775933609955</v>
      </c>
      <c r="V91" s="2">
        <f>N91+N92</f>
        <v>0.53974895397489542</v>
      </c>
      <c r="W91" s="2">
        <f>O91+O92</f>
        <v>0.40669856459330145</v>
      </c>
    </row>
    <row r="92" spans="1:23" x14ac:dyDescent="0.2">
      <c r="B92" t="s">
        <v>10</v>
      </c>
      <c r="C92">
        <v>200</v>
      </c>
      <c r="D92">
        <v>54</v>
      </c>
      <c r="E92">
        <v>40</v>
      </c>
      <c r="F92">
        <v>61</v>
      </c>
      <c r="G92">
        <v>45</v>
      </c>
      <c r="J92" t="str">
        <f>B92</f>
        <v>Somewhat approve</v>
      </c>
      <c r="K92" s="1">
        <f>C92/C96</f>
        <v>0.20020020020020021</v>
      </c>
      <c r="L92" s="1">
        <f>D92/D96</f>
        <v>0.17419354838709677</v>
      </c>
      <c r="M92" s="1">
        <f>E92/E96</f>
        <v>0.16597510373443983</v>
      </c>
      <c r="N92" s="1">
        <f>F92/F96</f>
        <v>0.25523012552301255</v>
      </c>
      <c r="O92" s="1">
        <f>G92/G96</f>
        <v>0.21531100478468901</v>
      </c>
      <c r="R92" t="s">
        <v>52</v>
      </c>
      <c r="S92" s="2">
        <f>K93+K94</f>
        <v>0.54254254254254253</v>
      </c>
      <c r="T92" s="2">
        <f>L93+L94</f>
        <v>0.6064516129032258</v>
      </c>
      <c r="U92" s="2">
        <f>M93+M94</f>
        <v>0.5477178423236515</v>
      </c>
      <c r="V92" s="2">
        <f>N93+N94</f>
        <v>0.43514644351464432</v>
      </c>
      <c r="W92" s="2">
        <f>O93+O94</f>
        <v>0.56459330143540676</v>
      </c>
    </row>
    <row r="93" spans="1:23" x14ac:dyDescent="0.2">
      <c r="B93" t="s">
        <v>11</v>
      </c>
      <c r="C93">
        <v>93</v>
      </c>
      <c r="D93">
        <v>20</v>
      </c>
      <c r="E93">
        <v>28</v>
      </c>
      <c r="F93">
        <v>25</v>
      </c>
      <c r="G93">
        <v>20</v>
      </c>
      <c r="J93" t="str">
        <f>B93</f>
        <v>Somewhat disapprove</v>
      </c>
      <c r="K93" s="1">
        <f>C93/C96</f>
        <v>9.3093093093093091E-2</v>
      </c>
      <c r="L93" s="1">
        <f>D93/D96</f>
        <v>6.4516129032258063E-2</v>
      </c>
      <c r="M93" s="1">
        <f>E93/E96</f>
        <v>0.11618257261410789</v>
      </c>
      <c r="N93" s="1">
        <f>F93/F96</f>
        <v>0.10460251046025104</v>
      </c>
      <c r="O93" s="1">
        <f>G93/G96</f>
        <v>9.569377990430622E-2</v>
      </c>
      <c r="R93" t="s">
        <v>13</v>
      </c>
      <c r="S93" s="2">
        <f>K95</f>
        <v>3.2032032032032032E-2</v>
      </c>
      <c r="T93" s="2">
        <f>L95</f>
        <v>3.5483870967741936E-2</v>
      </c>
      <c r="U93" s="2">
        <f>M95</f>
        <v>3.7344398340248962E-2</v>
      </c>
      <c r="V93" s="2">
        <f>N95</f>
        <v>2.5104602510460251E-2</v>
      </c>
      <c r="W93" s="2">
        <f>O95</f>
        <v>2.8708133971291867E-2</v>
      </c>
    </row>
    <row r="94" spans="1:23" x14ac:dyDescent="0.2">
      <c r="B94" t="s">
        <v>12</v>
      </c>
      <c r="C94">
        <v>449</v>
      </c>
      <c r="D94">
        <v>168</v>
      </c>
      <c r="E94">
        <v>104</v>
      </c>
      <c r="F94">
        <v>79</v>
      </c>
      <c r="G94">
        <v>98</v>
      </c>
      <c r="J94" t="str">
        <f>B94</f>
        <v>Strongly disapprove</v>
      </c>
      <c r="K94" s="1">
        <f>C94/C96</f>
        <v>0.44944944944944942</v>
      </c>
      <c r="L94" s="1">
        <f>D94/D96</f>
        <v>0.54193548387096779</v>
      </c>
      <c r="M94" s="1">
        <f>E94/E96</f>
        <v>0.43153526970954359</v>
      </c>
      <c r="N94" s="1">
        <f>F94/F96</f>
        <v>0.33054393305439328</v>
      </c>
      <c r="O94" s="1">
        <f>G94/G96</f>
        <v>0.46889952153110048</v>
      </c>
    </row>
    <row r="95" spans="1:23" x14ac:dyDescent="0.2">
      <c r="B95" t="s">
        <v>13</v>
      </c>
      <c r="C95">
        <v>32</v>
      </c>
      <c r="D95">
        <v>11</v>
      </c>
      <c r="E95">
        <v>9</v>
      </c>
      <c r="F95">
        <v>6</v>
      </c>
      <c r="G95">
        <v>6</v>
      </c>
      <c r="J95" t="str">
        <f>B95</f>
        <v>Don't know</v>
      </c>
      <c r="K95" s="1">
        <f>C95/C96</f>
        <v>3.2032032032032032E-2</v>
      </c>
      <c r="L95" s="1">
        <f>D95/D96</f>
        <v>3.5483870967741936E-2</v>
      </c>
      <c r="M95" s="1">
        <f>E95/E96</f>
        <v>3.7344398340248962E-2</v>
      </c>
      <c r="N95" s="1">
        <f>F95/F96</f>
        <v>2.5104602510460251E-2</v>
      </c>
      <c r="O95" s="1">
        <f>G95/G96</f>
        <v>2.8708133971291867E-2</v>
      </c>
    </row>
    <row r="96" spans="1:23" x14ac:dyDescent="0.2">
      <c r="A96" t="s">
        <v>3</v>
      </c>
      <c r="C96">
        <v>999</v>
      </c>
      <c r="D96">
        <v>310</v>
      </c>
      <c r="E96">
        <v>241</v>
      </c>
      <c r="F96">
        <v>239</v>
      </c>
      <c r="G96">
        <v>209</v>
      </c>
    </row>
    <row r="101" spans="1:23" x14ac:dyDescent="0.2">
      <c r="A101" t="s">
        <v>45</v>
      </c>
    </row>
    <row r="102" spans="1:23" x14ac:dyDescent="0.2">
      <c r="A102" t="s">
        <v>1</v>
      </c>
    </row>
    <row r="103" spans="1:23" x14ac:dyDescent="0.2">
      <c r="C103" t="s">
        <v>3</v>
      </c>
      <c r="D103" t="s">
        <v>46</v>
      </c>
    </row>
    <row r="104" spans="1:23" s="3" customFormat="1" ht="51" x14ac:dyDescent="0.2">
      <c r="C104" s="3" t="s">
        <v>53</v>
      </c>
      <c r="D104" s="3" t="s">
        <v>47</v>
      </c>
      <c r="E104" s="3" t="s">
        <v>48</v>
      </c>
      <c r="F104" s="3" t="s">
        <v>49</v>
      </c>
      <c r="G104" s="3" t="s">
        <v>50</v>
      </c>
      <c r="K104" s="3" t="str">
        <f>C104</f>
        <v>North Carolina</v>
      </c>
      <c r="L104" s="3" t="str">
        <f>D104</f>
        <v>Voted for Donald Trump in 2024</v>
      </c>
      <c r="M104" s="3" t="str">
        <f>E104</f>
        <v>Voted for Kamala Harris in 2024</v>
      </c>
      <c r="N104" s="3" t="str">
        <f>F104</f>
        <v>Voted third party in 2024</v>
      </c>
      <c r="O104" s="3" t="str">
        <f>G104</f>
        <v>Didn't vote in 2024</v>
      </c>
      <c r="S104" s="3" t="str">
        <f>K104</f>
        <v>North Carolina</v>
      </c>
      <c r="T104" s="3" t="str">
        <f>L104</f>
        <v>Voted for Donald Trump in 2024</v>
      </c>
      <c r="U104" s="3" t="str">
        <f>M104</f>
        <v>Voted for Kamala Harris in 2024</v>
      </c>
      <c r="V104" s="3" t="str">
        <f>N104</f>
        <v>Voted third party in 2024</v>
      </c>
      <c r="W104" s="3" t="str">
        <f>O104</f>
        <v>Didn't vote in 2024</v>
      </c>
    </row>
    <row r="105" spans="1:23" x14ac:dyDescent="0.2">
      <c r="A105" t="s">
        <v>8</v>
      </c>
      <c r="B105" t="s">
        <v>9</v>
      </c>
      <c r="C105">
        <v>225</v>
      </c>
      <c r="D105">
        <v>177</v>
      </c>
      <c r="E105">
        <v>12</v>
      </c>
      <c r="F105">
        <v>0</v>
      </c>
      <c r="G105">
        <v>36</v>
      </c>
      <c r="J105" t="str">
        <f>B105</f>
        <v>Strongly approve</v>
      </c>
      <c r="K105" s="1">
        <f>C105/C110</f>
        <v>0.22500000000000001</v>
      </c>
      <c r="L105" s="1">
        <f>D105/D110</f>
        <v>0.47837837837837838</v>
      </c>
      <c r="M105" s="1">
        <f>E105/E110</f>
        <v>3.3333333333333333E-2</v>
      </c>
      <c r="N105" s="1">
        <f>F105/F110</f>
        <v>0</v>
      </c>
      <c r="O105" s="1">
        <f>G105/G110</f>
        <v>0.13688212927756654</v>
      </c>
      <c r="R105" t="s">
        <v>51</v>
      </c>
      <c r="S105" s="2">
        <f>K105+K106</f>
        <v>0.42500000000000004</v>
      </c>
      <c r="T105" s="2">
        <f>L105+L106</f>
        <v>0.84324324324324329</v>
      </c>
      <c r="U105" s="2">
        <f>M105+M106</f>
        <v>7.7777777777777779E-2</v>
      </c>
      <c r="V105" s="2">
        <f>N105+N106</f>
        <v>0.14285714285714285</v>
      </c>
      <c r="W105" s="2">
        <f>O105+O106</f>
        <v>0.3193916349809886</v>
      </c>
    </row>
    <row r="106" spans="1:23" x14ac:dyDescent="0.2">
      <c r="B106" t="s">
        <v>10</v>
      </c>
      <c r="C106">
        <v>200</v>
      </c>
      <c r="D106">
        <v>135</v>
      </c>
      <c r="E106">
        <v>16</v>
      </c>
      <c r="F106">
        <v>1</v>
      </c>
      <c r="G106">
        <v>48</v>
      </c>
      <c r="J106" t="str">
        <f>B106</f>
        <v>Somewhat approve</v>
      </c>
      <c r="K106" s="1">
        <f>C106/C110</f>
        <v>0.2</v>
      </c>
      <c r="L106" s="1">
        <f>D106/D110</f>
        <v>0.36486486486486486</v>
      </c>
      <c r="M106" s="1">
        <f>E106/E110</f>
        <v>4.4444444444444446E-2</v>
      </c>
      <c r="N106" s="1">
        <f>F106/F110</f>
        <v>0.14285714285714285</v>
      </c>
      <c r="O106" s="1">
        <f>G106/G110</f>
        <v>0.18250950570342206</v>
      </c>
      <c r="R106" t="s">
        <v>52</v>
      </c>
      <c r="S106" s="2">
        <f>K107+K108</f>
        <v>0.54200000000000004</v>
      </c>
      <c r="T106" s="2">
        <f>L107+L108</f>
        <v>0.15405405405405406</v>
      </c>
      <c r="U106" s="2">
        <f>M107+M108</f>
        <v>0.91666666666666674</v>
      </c>
      <c r="V106" s="2">
        <f>N107+N108</f>
        <v>0.71428571428571419</v>
      </c>
      <c r="W106" s="2">
        <f>O107+O108</f>
        <v>0.57034220532319391</v>
      </c>
    </row>
    <row r="107" spans="1:23" x14ac:dyDescent="0.2">
      <c r="B107" t="s">
        <v>11</v>
      </c>
      <c r="C107">
        <v>93</v>
      </c>
      <c r="D107">
        <v>39</v>
      </c>
      <c r="E107">
        <v>17</v>
      </c>
      <c r="F107">
        <v>2</v>
      </c>
      <c r="G107">
        <v>35</v>
      </c>
      <c r="J107" t="str">
        <f>B107</f>
        <v>Somewhat disapprove</v>
      </c>
      <c r="K107" s="1">
        <f>C107/C110</f>
        <v>9.2999999999999999E-2</v>
      </c>
      <c r="L107" s="1">
        <f>D107/D110</f>
        <v>0.10540540540540541</v>
      </c>
      <c r="M107" s="1">
        <f>E107/E110</f>
        <v>4.7222222222222221E-2</v>
      </c>
      <c r="N107" s="1">
        <f>F107/F110</f>
        <v>0.2857142857142857</v>
      </c>
      <c r="O107" s="1">
        <f>G107/G110</f>
        <v>0.13307984790874525</v>
      </c>
      <c r="R107" t="s">
        <v>13</v>
      </c>
      <c r="S107" s="2">
        <f>K109</f>
        <v>3.3000000000000002E-2</v>
      </c>
      <c r="T107" s="2">
        <f>L109</f>
        <v>2.7027027027027029E-3</v>
      </c>
      <c r="U107" s="2">
        <f>M109</f>
        <v>5.5555555555555558E-3</v>
      </c>
      <c r="V107" s="2">
        <f>N109</f>
        <v>0.14285714285714285</v>
      </c>
      <c r="W107" s="2">
        <f>O109</f>
        <v>0.11026615969581749</v>
      </c>
    </row>
    <row r="108" spans="1:23" x14ac:dyDescent="0.2">
      <c r="B108" t="s">
        <v>12</v>
      </c>
      <c r="C108">
        <v>449</v>
      </c>
      <c r="D108">
        <v>18</v>
      </c>
      <c r="E108">
        <v>313</v>
      </c>
      <c r="F108">
        <v>3</v>
      </c>
      <c r="G108">
        <v>115</v>
      </c>
      <c r="J108" t="str">
        <f>B108</f>
        <v>Strongly disapprove</v>
      </c>
      <c r="K108" s="1">
        <f>C108/C110</f>
        <v>0.44900000000000001</v>
      </c>
      <c r="L108" s="1">
        <f>D108/D110</f>
        <v>4.8648648648648651E-2</v>
      </c>
      <c r="M108" s="1">
        <f>E108/E110</f>
        <v>0.86944444444444446</v>
      </c>
      <c r="N108" s="1">
        <f>F108/F110</f>
        <v>0.42857142857142855</v>
      </c>
      <c r="O108" s="1">
        <f>G108/G110</f>
        <v>0.43726235741444869</v>
      </c>
    </row>
    <row r="109" spans="1:23" x14ac:dyDescent="0.2">
      <c r="B109" t="s">
        <v>13</v>
      </c>
      <c r="C109">
        <v>33</v>
      </c>
      <c r="D109">
        <v>1</v>
      </c>
      <c r="E109">
        <v>2</v>
      </c>
      <c r="F109">
        <v>1</v>
      </c>
      <c r="G109">
        <v>29</v>
      </c>
      <c r="J109" t="str">
        <f>B109</f>
        <v>Don't know</v>
      </c>
      <c r="K109" s="1">
        <f>C109/C110</f>
        <v>3.3000000000000002E-2</v>
      </c>
      <c r="L109" s="1">
        <f>D109/D110</f>
        <v>2.7027027027027029E-3</v>
      </c>
      <c r="M109" s="1">
        <f>E109/E110</f>
        <v>5.5555555555555558E-3</v>
      </c>
      <c r="N109" s="1">
        <f>F109/F110</f>
        <v>0.14285714285714285</v>
      </c>
      <c r="O109" s="1">
        <f>G109/G110</f>
        <v>0.11026615969581749</v>
      </c>
    </row>
    <row r="110" spans="1:23" x14ac:dyDescent="0.2">
      <c r="A110" t="s">
        <v>3</v>
      </c>
      <c r="C110">
        <v>1000</v>
      </c>
      <c r="D110">
        <v>370</v>
      </c>
      <c r="E110">
        <v>360</v>
      </c>
      <c r="F110">
        <v>7</v>
      </c>
      <c r="G110">
        <v>263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8493-3EBC-4C4C-9C56-3462759B25DE}">
  <dimension ref="A1:O102"/>
  <sheetViews>
    <sheetView workbookViewId="0">
      <selection activeCell="D1" sqref="D1:G1048576"/>
    </sheetView>
  </sheetViews>
  <sheetFormatPr baseColWidth="10" defaultRowHeight="19" x14ac:dyDescent="0.25"/>
  <cols>
    <col min="1" max="1" width="10.83203125" style="5"/>
    <col min="2" max="2" width="61.1640625" style="5" customWidth="1"/>
    <col min="3" max="3" width="10.83203125" style="5"/>
    <col min="4" max="7" width="14.6640625" style="5" customWidth="1"/>
    <col min="8" max="9" width="10.83203125" style="5"/>
    <col min="10" max="10" width="61.1640625" style="5" customWidth="1"/>
    <col min="11" max="11" width="10.83203125" style="5"/>
    <col min="12" max="14" width="14.33203125" style="5" customWidth="1"/>
    <col min="15" max="16384" width="10.83203125" style="5"/>
  </cols>
  <sheetData>
    <row r="1" spans="1:15" x14ac:dyDescent="0.25">
      <c r="A1" s="6" t="s">
        <v>282</v>
      </c>
    </row>
    <row r="3" spans="1:15" x14ac:dyDescent="0.25">
      <c r="A3" s="5" t="s">
        <v>243</v>
      </c>
    </row>
    <row r="4" spans="1:15" x14ac:dyDescent="0.25">
      <c r="A4" s="5" t="s">
        <v>1</v>
      </c>
    </row>
    <row r="5" spans="1:15" x14ac:dyDescent="0.25">
      <c r="C5" s="5" t="s">
        <v>3</v>
      </c>
      <c r="D5" s="5" t="s">
        <v>2</v>
      </c>
    </row>
    <row r="6" spans="1:15" s="9" customFormat="1" ht="60" x14ac:dyDescent="0.25">
      <c r="C6" s="9" t="s">
        <v>53</v>
      </c>
      <c r="D6" s="9" t="s">
        <v>4</v>
      </c>
      <c r="E6" s="9" t="s">
        <v>5</v>
      </c>
      <c r="F6" s="9" t="s">
        <v>6</v>
      </c>
      <c r="G6" s="9" t="s">
        <v>7</v>
      </c>
      <c r="K6" s="9" t="str">
        <f>C6</f>
        <v>North Carolina</v>
      </c>
      <c r="L6" s="9" t="str">
        <f>D6</f>
        <v>Democratic Self-Identification</v>
      </c>
      <c r="M6" s="9" t="str">
        <f>E6</f>
        <v>Independent Self-Identification</v>
      </c>
      <c r="N6" s="9" t="str">
        <f>F6</f>
        <v>Republican Self-Identification</v>
      </c>
      <c r="O6" s="9" t="str">
        <f>G6</f>
        <v>Other/Not Sure</v>
      </c>
    </row>
    <row r="7" spans="1:15" x14ac:dyDescent="0.25">
      <c r="A7" s="5" t="s">
        <v>244</v>
      </c>
      <c r="B7" s="5" t="s">
        <v>245</v>
      </c>
      <c r="C7" s="5">
        <v>374</v>
      </c>
      <c r="D7" s="5">
        <v>207</v>
      </c>
      <c r="E7" s="5">
        <v>117</v>
      </c>
      <c r="F7" s="5">
        <v>27</v>
      </c>
      <c r="G7" s="5">
        <v>23</v>
      </c>
      <c r="J7" s="5" t="s">
        <v>245</v>
      </c>
      <c r="K7" s="15">
        <f>C7/C11</f>
        <v>0.37437437437437437</v>
      </c>
      <c r="L7" s="15">
        <f>D7/D11</f>
        <v>0.64485981308411211</v>
      </c>
      <c r="M7" s="15">
        <f>E7/E11</f>
        <v>0.36677115987460818</v>
      </c>
      <c r="N7" s="15">
        <f>F7/F11</f>
        <v>9.0604026845637578E-2</v>
      </c>
      <c r="O7" s="15">
        <f>G7/G11</f>
        <v>0.37704918032786883</v>
      </c>
    </row>
    <row r="8" spans="1:15" x14ac:dyDescent="0.25">
      <c r="B8" s="5" t="s">
        <v>246</v>
      </c>
      <c r="C8" s="5">
        <v>366</v>
      </c>
      <c r="D8" s="5">
        <v>38</v>
      </c>
      <c r="E8" s="5">
        <v>109</v>
      </c>
      <c r="F8" s="5">
        <v>198</v>
      </c>
      <c r="G8" s="5">
        <v>21</v>
      </c>
      <c r="J8" s="5" t="s">
        <v>246</v>
      </c>
      <c r="K8" s="15">
        <f>C8/C11</f>
        <v>0.36636636636636638</v>
      </c>
      <c r="L8" s="15">
        <f>D8/D11</f>
        <v>0.11838006230529595</v>
      </c>
      <c r="M8" s="15">
        <f>E8/E11</f>
        <v>0.34169278996865204</v>
      </c>
      <c r="N8" s="15">
        <f>F8/F11</f>
        <v>0.66442953020134232</v>
      </c>
      <c r="O8" s="15">
        <f>G8/G11</f>
        <v>0.34426229508196721</v>
      </c>
    </row>
    <row r="9" spans="1:15" x14ac:dyDescent="0.25">
      <c r="B9" s="5" t="s">
        <v>247</v>
      </c>
      <c r="C9" s="5">
        <v>175</v>
      </c>
      <c r="D9" s="5">
        <v>46</v>
      </c>
      <c r="E9" s="5">
        <v>66</v>
      </c>
      <c r="F9" s="5">
        <v>48</v>
      </c>
      <c r="G9" s="5">
        <v>15</v>
      </c>
      <c r="J9" s="5" t="s">
        <v>247</v>
      </c>
      <c r="K9" s="15">
        <f>C9/C11</f>
        <v>0.17517517517517517</v>
      </c>
      <c r="L9" s="15">
        <f>D9/D11</f>
        <v>0.14330218068535824</v>
      </c>
      <c r="M9" s="15">
        <f>E9/E11</f>
        <v>0.20689655172413793</v>
      </c>
      <c r="N9" s="15">
        <f>F9/F11</f>
        <v>0.16107382550335569</v>
      </c>
      <c r="O9" s="15">
        <f>G9/G11</f>
        <v>0.24590163934426229</v>
      </c>
    </row>
    <row r="10" spans="1:15" x14ac:dyDescent="0.25">
      <c r="B10" s="5" t="s">
        <v>248</v>
      </c>
      <c r="C10" s="5">
        <v>84</v>
      </c>
      <c r="D10" s="5">
        <v>30</v>
      </c>
      <c r="E10" s="5">
        <v>27</v>
      </c>
      <c r="F10" s="5">
        <v>25</v>
      </c>
      <c r="G10" s="5">
        <v>2</v>
      </c>
      <c r="J10" s="5" t="s">
        <v>248</v>
      </c>
      <c r="K10" s="15">
        <f>C10/C11</f>
        <v>8.408408408408409E-2</v>
      </c>
      <c r="L10" s="15">
        <f>D10/D11</f>
        <v>9.3457943925233641E-2</v>
      </c>
      <c r="M10" s="15">
        <f>E10/E11</f>
        <v>8.4639498432601878E-2</v>
      </c>
      <c r="N10" s="15">
        <f>F10/F11</f>
        <v>8.3892617449664433E-2</v>
      </c>
      <c r="O10" s="15">
        <f>G10/G11</f>
        <v>3.2786885245901641E-2</v>
      </c>
    </row>
    <row r="11" spans="1:15" x14ac:dyDescent="0.25">
      <c r="A11" s="5" t="s">
        <v>3</v>
      </c>
      <c r="C11" s="5">
        <v>999</v>
      </c>
      <c r="D11" s="5">
        <v>321</v>
      </c>
      <c r="E11" s="5">
        <v>319</v>
      </c>
      <c r="F11" s="5">
        <v>298</v>
      </c>
      <c r="G11" s="5">
        <v>61</v>
      </c>
    </row>
    <row r="16" spans="1:15" x14ac:dyDescent="0.25">
      <c r="A16" s="5" t="s">
        <v>249</v>
      </c>
    </row>
    <row r="17" spans="1:15" x14ac:dyDescent="0.25">
      <c r="A17" s="5" t="s">
        <v>1</v>
      </c>
    </row>
    <row r="18" spans="1:15" x14ac:dyDescent="0.25">
      <c r="C18" s="5" t="s">
        <v>3</v>
      </c>
      <c r="D18" s="5" t="s">
        <v>15</v>
      </c>
    </row>
    <row r="19" spans="1:15" s="9" customFormat="1" ht="40" x14ac:dyDescent="0.25">
      <c r="C19" s="9" t="s">
        <v>53</v>
      </c>
      <c r="D19" s="9" t="s">
        <v>16</v>
      </c>
      <c r="E19" s="9" t="s">
        <v>17</v>
      </c>
      <c r="F19" s="9" t="s">
        <v>18</v>
      </c>
      <c r="G19" s="9" t="s">
        <v>19</v>
      </c>
      <c r="K19" s="9" t="str">
        <f>C19</f>
        <v>North Carolina</v>
      </c>
      <c r="L19" s="9" t="str">
        <f>D19</f>
        <v>Liberal (very)</v>
      </c>
      <c r="M19" s="9" t="str">
        <f>E19</f>
        <v>Moderate</v>
      </c>
      <c r="N19" s="9" t="str">
        <f>F19</f>
        <v>Conservative (very)</v>
      </c>
      <c r="O19" s="9" t="str">
        <f>G19</f>
        <v>Not sure</v>
      </c>
    </row>
    <row r="20" spans="1:15" x14ac:dyDescent="0.25">
      <c r="A20" s="5" t="s">
        <v>244</v>
      </c>
      <c r="B20" s="5" t="s">
        <v>245</v>
      </c>
      <c r="C20" s="5">
        <v>374</v>
      </c>
      <c r="D20" s="5">
        <v>151</v>
      </c>
      <c r="E20" s="5">
        <v>144</v>
      </c>
      <c r="F20" s="5">
        <v>38</v>
      </c>
      <c r="G20" s="5">
        <v>41</v>
      </c>
      <c r="J20" s="5" t="s">
        <v>245</v>
      </c>
      <c r="K20" s="15">
        <f>C20/C24</f>
        <v>0.37437437437437437</v>
      </c>
      <c r="L20" s="15">
        <f>D20/D24</f>
        <v>0.60159362549800799</v>
      </c>
      <c r="M20" s="15">
        <f>E20/E24</f>
        <v>0.41498559077809799</v>
      </c>
      <c r="N20" s="15">
        <f>F20/F24</f>
        <v>0.11728395061728394</v>
      </c>
      <c r="O20" s="15">
        <f>G20/G24</f>
        <v>0.53246753246753242</v>
      </c>
    </row>
    <row r="21" spans="1:15" x14ac:dyDescent="0.25">
      <c r="B21" s="5" t="s">
        <v>246</v>
      </c>
      <c r="C21" s="5">
        <v>366</v>
      </c>
      <c r="D21" s="5">
        <v>39</v>
      </c>
      <c r="E21" s="5">
        <v>108</v>
      </c>
      <c r="F21" s="5">
        <v>198</v>
      </c>
      <c r="G21" s="5">
        <v>21</v>
      </c>
      <c r="J21" s="5" t="s">
        <v>246</v>
      </c>
      <c r="K21" s="15">
        <f>C21/C24</f>
        <v>0.36636636636636638</v>
      </c>
      <c r="L21" s="15">
        <f>D21/D24</f>
        <v>0.15537848605577689</v>
      </c>
      <c r="M21" s="15">
        <f>E21/E24</f>
        <v>0.31123919308357351</v>
      </c>
      <c r="N21" s="15">
        <f>F21/F24</f>
        <v>0.61111111111111116</v>
      </c>
      <c r="O21" s="15">
        <f>G21/G24</f>
        <v>0.27272727272727271</v>
      </c>
    </row>
    <row r="22" spans="1:15" x14ac:dyDescent="0.25">
      <c r="B22" s="5" t="s">
        <v>247</v>
      </c>
      <c r="C22" s="5">
        <v>174</v>
      </c>
      <c r="D22" s="5">
        <v>44</v>
      </c>
      <c r="E22" s="5">
        <v>67</v>
      </c>
      <c r="F22" s="5">
        <v>57</v>
      </c>
      <c r="G22" s="5">
        <v>6</v>
      </c>
      <c r="J22" s="5" t="s">
        <v>247</v>
      </c>
      <c r="K22" s="15">
        <f>C22/C24</f>
        <v>0.17417417417417416</v>
      </c>
      <c r="L22" s="15">
        <f>D22/D24</f>
        <v>0.1752988047808765</v>
      </c>
      <c r="M22" s="15">
        <f>E22/E24</f>
        <v>0.1930835734870317</v>
      </c>
      <c r="N22" s="15">
        <f>F22/F24</f>
        <v>0.17592592592592593</v>
      </c>
      <c r="O22" s="15">
        <f>G22/G24</f>
        <v>7.792207792207792E-2</v>
      </c>
    </row>
    <row r="23" spans="1:15" x14ac:dyDescent="0.25">
      <c r="B23" s="5" t="s">
        <v>248</v>
      </c>
      <c r="C23" s="5">
        <v>85</v>
      </c>
      <c r="D23" s="5">
        <v>17</v>
      </c>
      <c r="E23" s="5">
        <v>28</v>
      </c>
      <c r="F23" s="5">
        <v>31</v>
      </c>
      <c r="G23" s="5">
        <v>9</v>
      </c>
      <c r="J23" s="5" t="s">
        <v>248</v>
      </c>
      <c r="K23" s="15">
        <f>C23/C24</f>
        <v>8.5085085085085083E-2</v>
      </c>
      <c r="L23" s="15">
        <f>D23/D24</f>
        <v>6.7729083665338641E-2</v>
      </c>
      <c r="M23" s="15">
        <f>E23/E24</f>
        <v>8.069164265129683E-2</v>
      </c>
      <c r="N23" s="15">
        <f>F23/F24</f>
        <v>9.5679012345679007E-2</v>
      </c>
      <c r="O23" s="15">
        <f>G23/G24</f>
        <v>0.11688311688311688</v>
      </c>
    </row>
    <row r="24" spans="1:15" x14ac:dyDescent="0.25">
      <c r="A24" s="5" t="s">
        <v>3</v>
      </c>
      <c r="C24" s="5">
        <v>999</v>
      </c>
      <c r="D24" s="5">
        <v>251</v>
      </c>
      <c r="E24" s="5">
        <v>347</v>
      </c>
      <c r="F24" s="5">
        <v>324</v>
      </c>
      <c r="G24" s="5">
        <v>77</v>
      </c>
    </row>
    <row r="29" spans="1:15" x14ac:dyDescent="0.25">
      <c r="A29" s="5" t="s">
        <v>250</v>
      </c>
    </row>
    <row r="30" spans="1:15" x14ac:dyDescent="0.25">
      <c r="A30" s="5" t="s">
        <v>1</v>
      </c>
    </row>
    <row r="31" spans="1:15" x14ac:dyDescent="0.25">
      <c r="C31" s="5" t="s">
        <v>3</v>
      </c>
      <c r="D31" s="5" t="s">
        <v>21</v>
      </c>
    </row>
    <row r="32" spans="1:15" s="9" customFormat="1" ht="40" x14ac:dyDescent="0.25">
      <c r="C32" s="9" t="s">
        <v>53</v>
      </c>
      <c r="D32" s="9" t="s">
        <v>22</v>
      </c>
      <c r="E32" s="9" t="s">
        <v>23</v>
      </c>
      <c r="F32" s="9" t="s">
        <v>24</v>
      </c>
      <c r="K32" s="9" t="str">
        <f>C32</f>
        <v>North Carolina</v>
      </c>
      <c r="L32" s="9" t="str">
        <f>D32</f>
        <v>White non-Hispanic</v>
      </c>
      <c r="M32" s="9" t="str">
        <f>E32</f>
        <v>Black non-Hispanic</v>
      </c>
      <c r="N32" s="9" t="str">
        <f>F32</f>
        <v>Hispanic/All other races</v>
      </c>
    </row>
    <row r="33" spans="1:15" x14ac:dyDescent="0.25">
      <c r="A33" s="5" t="s">
        <v>244</v>
      </c>
      <c r="B33" s="5" t="s">
        <v>245</v>
      </c>
      <c r="C33" s="5">
        <v>373</v>
      </c>
      <c r="D33" s="5">
        <v>183</v>
      </c>
      <c r="E33" s="5">
        <v>117</v>
      </c>
      <c r="F33" s="5">
        <v>73</v>
      </c>
      <c r="J33" s="5" t="s">
        <v>245</v>
      </c>
      <c r="K33" s="15">
        <f>C33/C37</f>
        <v>0.37374749498997994</v>
      </c>
      <c r="L33" s="15">
        <f>D33/D37</f>
        <v>0.29140127388535031</v>
      </c>
      <c r="M33" s="15">
        <f>E33/E37</f>
        <v>0.6</v>
      </c>
      <c r="N33" s="15">
        <f>F33/F37</f>
        <v>0.41714285714285715</v>
      </c>
      <c r="O33" s="15"/>
    </row>
    <row r="34" spans="1:15" x14ac:dyDescent="0.25">
      <c r="B34" s="5" t="s">
        <v>246</v>
      </c>
      <c r="C34" s="5">
        <v>367</v>
      </c>
      <c r="D34" s="5">
        <v>284</v>
      </c>
      <c r="E34" s="5">
        <v>39</v>
      </c>
      <c r="F34" s="5">
        <v>44</v>
      </c>
      <c r="J34" s="5" t="s">
        <v>246</v>
      </c>
      <c r="K34" s="15">
        <f>C34/C37</f>
        <v>0.36773547094188375</v>
      </c>
      <c r="L34" s="15">
        <f>D34/D37</f>
        <v>0.45222929936305734</v>
      </c>
      <c r="M34" s="15">
        <f>E34/E37</f>
        <v>0.2</v>
      </c>
      <c r="N34" s="15">
        <f>F34/F37</f>
        <v>0.25142857142857145</v>
      </c>
      <c r="O34" s="15"/>
    </row>
    <row r="35" spans="1:15" x14ac:dyDescent="0.25">
      <c r="B35" s="5" t="s">
        <v>247</v>
      </c>
      <c r="C35" s="5">
        <v>174</v>
      </c>
      <c r="D35" s="5">
        <v>112</v>
      </c>
      <c r="E35" s="5">
        <v>25</v>
      </c>
      <c r="F35" s="5">
        <v>37</v>
      </c>
      <c r="J35" s="5" t="s">
        <v>247</v>
      </c>
      <c r="K35" s="15">
        <f>C35/C37</f>
        <v>0.17434869739478959</v>
      </c>
      <c r="L35" s="15">
        <f>D35/D37</f>
        <v>0.17834394904458598</v>
      </c>
      <c r="M35" s="15">
        <f>E35/E37</f>
        <v>0.12820512820512819</v>
      </c>
      <c r="N35" s="15">
        <f>F35/F37</f>
        <v>0.21142857142857144</v>
      </c>
      <c r="O35" s="15"/>
    </row>
    <row r="36" spans="1:15" x14ac:dyDescent="0.25">
      <c r="B36" s="5" t="s">
        <v>248</v>
      </c>
      <c r="C36" s="5">
        <v>84</v>
      </c>
      <c r="D36" s="5">
        <v>49</v>
      </c>
      <c r="E36" s="5">
        <v>14</v>
      </c>
      <c r="F36" s="5">
        <v>21</v>
      </c>
      <c r="J36" s="5" t="s">
        <v>248</v>
      </c>
      <c r="K36" s="15">
        <f>C36/C37</f>
        <v>8.4168336673346694E-2</v>
      </c>
      <c r="L36" s="15">
        <f>D36/D37</f>
        <v>7.8025477707006366E-2</v>
      </c>
      <c r="M36" s="15">
        <f>E36/E37</f>
        <v>7.179487179487179E-2</v>
      </c>
      <c r="N36" s="15">
        <f>F36/F37</f>
        <v>0.12</v>
      </c>
      <c r="O36" s="15"/>
    </row>
    <row r="37" spans="1:15" x14ac:dyDescent="0.25">
      <c r="A37" s="5" t="s">
        <v>3</v>
      </c>
      <c r="C37" s="5">
        <v>998</v>
      </c>
      <c r="D37" s="5">
        <v>628</v>
      </c>
      <c r="E37" s="5">
        <v>195</v>
      </c>
      <c r="F37" s="5">
        <v>175</v>
      </c>
    </row>
    <row r="42" spans="1:15" x14ac:dyDescent="0.25">
      <c r="A42" s="5" t="s">
        <v>251</v>
      </c>
    </row>
    <row r="43" spans="1:15" x14ac:dyDescent="0.25">
      <c r="A43" s="5" t="s">
        <v>1</v>
      </c>
    </row>
    <row r="44" spans="1:15" x14ac:dyDescent="0.25">
      <c r="C44" s="5" t="s">
        <v>3</v>
      </c>
      <c r="D44" s="5" t="s">
        <v>26</v>
      </c>
    </row>
    <row r="45" spans="1:15" s="9" customFormat="1" ht="40" x14ac:dyDescent="0.25">
      <c r="C45" s="9" t="s">
        <v>53</v>
      </c>
      <c r="D45" s="9" t="s">
        <v>27</v>
      </c>
      <c r="E45" s="9" t="s">
        <v>28</v>
      </c>
      <c r="K45" s="9" t="str">
        <f>C45</f>
        <v>North Carolina</v>
      </c>
      <c r="L45" s="9" t="str">
        <f>D45</f>
        <v>Male</v>
      </c>
      <c r="M45" s="9" t="str">
        <f>E45</f>
        <v>Female</v>
      </c>
    </row>
    <row r="46" spans="1:15" x14ac:dyDescent="0.25">
      <c r="A46" s="5" t="s">
        <v>244</v>
      </c>
      <c r="B46" s="5" t="s">
        <v>245</v>
      </c>
      <c r="C46" s="5">
        <v>373</v>
      </c>
      <c r="D46" s="5">
        <v>163</v>
      </c>
      <c r="E46" s="5">
        <v>210</v>
      </c>
      <c r="J46" s="5" t="s">
        <v>245</v>
      </c>
      <c r="K46" s="15">
        <f>C46/C50</f>
        <v>0.3733733733733734</v>
      </c>
      <c r="L46" s="15">
        <f>D46/D50</f>
        <v>0.3388773388773389</v>
      </c>
      <c r="M46" s="15">
        <f>E46/E50</f>
        <v>0.40540540540540543</v>
      </c>
      <c r="N46" s="15"/>
    </row>
    <row r="47" spans="1:15" x14ac:dyDescent="0.25">
      <c r="B47" s="5" t="s">
        <v>246</v>
      </c>
      <c r="C47" s="5">
        <v>366</v>
      </c>
      <c r="D47" s="5">
        <v>189</v>
      </c>
      <c r="E47" s="5">
        <v>177</v>
      </c>
      <c r="J47" s="5" t="s">
        <v>246</v>
      </c>
      <c r="K47" s="15">
        <f>C47/C50</f>
        <v>0.36636636636636638</v>
      </c>
      <c r="L47" s="15">
        <f>D47/D50</f>
        <v>0.39293139293139295</v>
      </c>
      <c r="M47" s="15">
        <f>E47/E50</f>
        <v>0.34169884169884168</v>
      </c>
      <c r="N47" s="15"/>
    </row>
    <row r="48" spans="1:15" x14ac:dyDescent="0.25">
      <c r="B48" s="5" t="s">
        <v>247</v>
      </c>
      <c r="C48" s="5">
        <v>175</v>
      </c>
      <c r="D48" s="5">
        <v>99</v>
      </c>
      <c r="E48" s="5">
        <v>76</v>
      </c>
      <c r="J48" s="5" t="s">
        <v>247</v>
      </c>
      <c r="K48" s="15">
        <f>C48/C50</f>
        <v>0.17517517517517517</v>
      </c>
      <c r="L48" s="15">
        <f>D48/D50</f>
        <v>0.20582120582120583</v>
      </c>
      <c r="M48" s="15">
        <f>E48/E50</f>
        <v>0.14671814671814673</v>
      </c>
      <c r="N48" s="15"/>
    </row>
    <row r="49" spans="1:14" x14ac:dyDescent="0.25">
      <c r="B49" s="5" t="s">
        <v>248</v>
      </c>
      <c r="C49" s="5">
        <v>85</v>
      </c>
      <c r="D49" s="5">
        <v>30</v>
      </c>
      <c r="E49" s="5">
        <v>55</v>
      </c>
      <c r="J49" s="5" t="s">
        <v>248</v>
      </c>
      <c r="K49" s="15">
        <f>C49/C50</f>
        <v>8.5085085085085083E-2</v>
      </c>
      <c r="L49" s="15">
        <f>D49/D50</f>
        <v>6.2370062370062374E-2</v>
      </c>
      <c r="M49" s="15">
        <f>E49/E50</f>
        <v>0.10617760617760617</v>
      </c>
      <c r="N49" s="15"/>
    </row>
    <row r="50" spans="1:14" x14ac:dyDescent="0.25">
      <c r="A50" s="5" t="s">
        <v>3</v>
      </c>
      <c r="C50" s="5">
        <v>999</v>
      </c>
      <c r="D50" s="5">
        <v>481</v>
      </c>
      <c r="E50" s="5">
        <v>518</v>
      </c>
    </row>
    <row r="55" spans="1:14" x14ac:dyDescent="0.25">
      <c r="A55" s="5" t="s">
        <v>252</v>
      </c>
    </row>
    <row r="56" spans="1:14" x14ac:dyDescent="0.25">
      <c r="A56" s="5" t="s">
        <v>1</v>
      </c>
    </row>
    <row r="57" spans="1:14" x14ac:dyDescent="0.25">
      <c r="C57" s="5" t="s">
        <v>3</v>
      </c>
      <c r="D57" s="5" t="s">
        <v>30</v>
      </c>
    </row>
    <row r="58" spans="1:14" s="9" customFormat="1" ht="60" x14ac:dyDescent="0.25">
      <c r="C58" s="9" t="s">
        <v>53</v>
      </c>
      <c r="D58" s="9" t="s">
        <v>31</v>
      </c>
      <c r="E58" s="9" t="s">
        <v>32</v>
      </c>
      <c r="F58" s="9" t="s">
        <v>33</v>
      </c>
      <c r="K58" s="9" t="str">
        <f>C58</f>
        <v>North Carolina</v>
      </c>
      <c r="L58" s="9" t="str">
        <f>D58</f>
        <v>No HS/HS graduate</v>
      </c>
      <c r="M58" s="9" t="str">
        <f>E58</f>
        <v>Some college/2 year graduate</v>
      </c>
      <c r="N58" s="9" t="str">
        <f>F58</f>
        <v>4 year graduate/Graduate degree</v>
      </c>
    </row>
    <row r="59" spans="1:14" x14ac:dyDescent="0.25">
      <c r="A59" s="5" t="s">
        <v>244</v>
      </c>
      <c r="B59" s="5" t="s">
        <v>245</v>
      </c>
      <c r="C59" s="5">
        <v>373</v>
      </c>
      <c r="D59" s="5">
        <v>130</v>
      </c>
      <c r="E59" s="5">
        <v>98</v>
      </c>
      <c r="F59" s="5">
        <v>145</v>
      </c>
      <c r="J59" s="5" t="s">
        <v>245</v>
      </c>
      <c r="K59" s="15">
        <f>C59/C63</f>
        <v>0.37374749498997994</v>
      </c>
      <c r="L59" s="15">
        <f>D59/D63</f>
        <v>0.3651685393258427</v>
      </c>
      <c r="M59" s="15">
        <f>E59/E63</f>
        <v>0.32236842105263158</v>
      </c>
      <c r="N59" s="15">
        <f>F59/F63</f>
        <v>0.42899408284023671</v>
      </c>
    </row>
    <row r="60" spans="1:14" x14ac:dyDescent="0.25">
      <c r="B60" s="5" t="s">
        <v>246</v>
      </c>
      <c r="C60" s="5">
        <v>366</v>
      </c>
      <c r="D60" s="5">
        <v>134</v>
      </c>
      <c r="E60" s="5">
        <v>134</v>
      </c>
      <c r="F60" s="5">
        <v>98</v>
      </c>
      <c r="J60" s="5" t="s">
        <v>246</v>
      </c>
      <c r="K60" s="15">
        <f>C60/C63</f>
        <v>0.36673346693386771</v>
      </c>
      <c r="L60" s="15">
        <f>D60/D63</f>
        <v>0.37640449438202245</v>
      </c>
      <c r="M60" s="15">
        <f>E60/E63</f>
        <v>0.44078947368421051</v>
      </c>
      <c r="N60" s="15">
        <f>F60/F63</f>
        <v>0.28994082840236685</v>
      </c>
    </row>
    <row r="61" spans="1:14" x14ac:dyDescent="0.25">
      <c r="B61" s="5" t="s">
        <v>247</v>
      </c>
      <c r="C61" s="5">
        <v>174</v>
      </c>
      <c r="D61" s="5">
        <v>57</v>
      </c>
      <c r="E61" s="5">
        <v>45</v>
      </c>
      <c r="F61" s="5">
        <v>72</v>
      </c>
      <c r="J61" s="5" t="s">
        <v>247</v>
      </c>
      <c r="K61" s="15">
        <f>C61/C63</f>
        <v>0.17434869739478959</v>
      </c>
      <c r="L61" s="15">
        <f>D61/D63</f>
        <v>0.1601123595505618</v>
      </c>
      <c r="M61" s="15">
        <f>E61/E63</f>
        <v>0.14802631578947367</v>
      </c>
      <c r="N61" s="15">
        <f>F61/F63</f>
        <v>0.21301775147928995</v>
      </c>
    </row>
    <row r="62" spans="1:14" x14ac:dyDescent="0.25">
      <c r="B62" s="5" t="s">
        <v>248</v>
      </c>
      <c r="C62" s="5">
        <v>85</v>
      </c>
      <c r="D62" s="5">
        <v>35</v>
      </c>
      <c r="E62" s="5">
        <v>27</v>
      </c>
      <c r="F62" s="5">
        <v>23</v>
      </c>
      <c r="J62" s="5" t="s">
        <v>248</v>
      </c>
      <c r="K62" s="15">
        <f>C62/C63</f>
        <v>8.5170340681362727E-2</v>
      </c>
      <c r="L62" s="15">
        <f>D62/D63</f>
        <v>9.8314606741573038E-2</v>
      </c>
      <c r="M62" s="15">
        <f>E62/E63</f>
        <v>8.8815789473684209E-2</v>
      </c>
      <c r="N62" s="15">
        <f>F62/F63</f>
        <v>6.8047337278106509E-2</v>
      </c>
    </row>
    <row r="63" spans="1:14" x14ac:dyDescent="0.25">
      <c r="A63" s="5" t="s">
        <v>3</v>
      </c>
      <c r="C63" s="5">
        <v>998</v>
      </c>
      <c r="D63" s="5">
        <v>356</v>
      </c>
      <c r="E63" s="5">
        <v>304</v>
      </c>
      <c r="F63" s="5">
        <v>338</v>
      </c>
    </row>
    <row r="68" spans="1:14" x14ac:dyDescent="0.25">
      <c r="A68" s="5" t="s">
        <v>253</v>
      </c>
    </row>
    <row r="69" spans="1:14" x14ac:dyDescent="0.25">
      <c r="A69" s="5" t="s">
        <v>1</v>
      </c>
    </row>
    <row r="70" spans="1:14" x14ac:dyDescent="0.25">
      <c r="C70" s="5" t="s">
        <v>3</v>
      </c>
      <c r="D70" s="5" t="s">
        <v>35</v>
      </c>
    </row>
    <row r="71" spans="1:14" s="9" customFormat="1" ht="80" x14ac:dyDescent="0.25">
      <c r="C71" s="9" t="s">
        <v>53</v>
      </c>
      <c r="D71" s="9" t="s">
        <v>36</v>
      </c>
      <c r="E71" s="9" t="s">
        <v>37</v>
      </c>
      <c r="F71" s="9" t="s">
        <v>38</v>
      </c>
      <c r="K71" s="9" t="str">
        <f>C71</f>
        <v>North Carolina</v>
      </c>
      <c r="L71" s="9" t="str">
        <f>D71</f>
        <v>Boomer/Silent (born 1964 or prior)</v>
      </c>
      <c r="M71" s="9" t="str">
        <f>E71</f>
        <v>Generation X (born 1965-1980)</v>
      </c>
      <c r="N71" s="9" t="str">
        <f>F71</f>
        <v>Millennials/Generation Z (born 1981 or after)</v>
      </c>
    </row>
    <row r="72" spans="1:14" x14ac:dyDescent="0.25">
      <c r="A72" s="5" t="s">
        <v>244</v>
      </c>
      <c r="B72" s="5" t="s">
        <v>245</v>
      </c>
      <c r="C72" s="5">
        <v>373</v>
      </c>
      <c r="D72" s="5">
        <v>103</v>
      </c>
      <c r="E72" s="5">
        <v>95</v>
      </c>
      <c r="F72" s="5">
        <v>175</v>
      </c>
      <c r="J72" s="5" t="s">
        <v>245</v>
      </c>
      <c r="K72" s="15">
        <f>C72/C76</f>
        <v>0.373</v>
      </c>
      <c r="L72" s="15">
        <f>D72/D76</f>
        <v>0.35395189003436428</v>
      </c>
      <c r="M72" s="15">
        <f>E72/E76</f>
        <v>0.37549407114624506</v>
      </c>
      <c r="N72" s="15">
        <f>F72/F76</f>
        <v>0.38377192982456143</v>
      </c>
    </row>
    <row r="73" spans="1:14" x14ac:dyDescent="0.25">
      <c r="B73" s="5" t="s">
        <v>246</v>
      </c>
      <c r="C73" s="5">
        <v>366</v>
      </c>
      <c r="D73" s="5">
        <v>119</v>
      </c>
      <c r="E73" s="5">
        <v>99</v>
      </c>
      <c r="F73" s="5">
        <v>148</v>
      </c>
      <c r="J73" s="5" t="s">
        <v>246</v>
      </c>
      <c r="K73" s="15">
        <f>C73/C76</f>
        <v>0.36599999999999999</v>
      </c>
      <c r="L73" s="15">
        <f>D73/D76</f>
        <v>0.40893470790378006</v>
      </c>
      <c r="M73" s="15">
        <f>E73/E76</f>
        <v>0.39130434782608697</v>
      </c>
      <c r="N73" s="15">
        <f>F73/F76</f>
        <v>0.32456140350877194</v>
      </c>
    </row>
    <row r="74" spans="1:14" x14ac:dyDescent="0.25">
      <c r="B74" s="5" t="s">
        <v>247</v>
      </c>
      <c r="C74" s="5">
        <v>175</v>
      </c>
      <c r="D74" s="5">
        <v>53</v>
      </c>
      <c r="E74" s="5">
        <v>42</v>
      </c>
      <c r="F74" s="5">
        <v>80</v>
      </c>
      <c r="J74" s="5" t="s">
        <v>247</v>
      </c>
      <c r="K74" s="15">
        <f>C74/C76</f>
        <v>0.17499999999999999</v>
      </c>
      <c r="L74" s="15">
        <f>D74/D76</f>
        <v>0.18213058419243985</v>
      </c>
      <c r="M74" s="15">
        <f>E74/E76</f>
        <v>0.16600790513833993</v>
      </c>
      <c r="N74" s="15">
        <f>F74/F76</f>
        <v>0.17543859649122806</v>
      </c>
    </row>
    <row r="75" spans="1:14" x14ac:dyDescent="0.25">
      <c r="B75" s="5" t="s">
        <v>248</v>
      </c>
      <c r="C75" s="5">
        <v>86</v>
      </c>
      <c r="D75" s="5">
        <v>16</v>
      </c>
      <c r="E75" s="5">
        <v>17</v>
      </c>
      <c r="F75" s="5">
        <v>53</v>
      </c>
      <c r="J75" s="5" t="s">
        <v>248</v>
      </c>
      <c r="K75" s="15">
        <f>C75/C76</f>
        <v>8.5999999999999993E-2</v>
      </c>
      <c r="L75" s="15">
        <f>D75/D76</f>
        <v>5.4982817869415807E-2</v>
      </c>
      <c r="M75" s="15">
        <f>E75/E76</f>
        <v>6.7193675889328064E-2</v>
      </c>
      <c r="N75" s="15">
        <f>F75/F76</f>
        <v>0.1162280701754386</v>
      </c>
    </row>
    <row r="76" spans="1:14" x14ac:dyDescent="0.25">
      <c r="A76" s="5" t="s">
        <v>3</v>
      </c>
      <c r="C76" s="5">
        <v>1000</v>
      </c>
      <c r="D76" s="5">
        <v>291</v>
      </c>
      <c r="E76" s="5">
        <v>253</v>
      </c>
      <c r="F76" s="5">
        <v>456</v>
      </c>
    </row>
    <row r="81" spans="1:15" x14ac:dyDescent="0.25">
      <c r="A81" s="5" t="s">
        <v>254</v>
      </c>
    </row>
    <row r="82" spans="1:15" x14ac:dyDescent="0.25">
      <c r="A82" s="5" t="s">
        <v>1</v>
      </c>
    </row>
    <row r="83" spans="1:15" x14ac:dyDescent="0.25">
      <c r="C83" s="5" t="s">
        <v>3</v>
      </c>
      <c r="D83" s="5" t="s">
        <v>40</v>
      </c>
    </row>
    <row r="84" spans="1:15" s="9" customFormat="1" ht="60" x14ac:dyDescent="0.25">
      <c r="C84" s="9" t="s">
        <v>53</v>
      </c>
      <c r="D84" s="9" t="s">
        <v>41</v>
      </c>
      <c r="E84" s="9" t="s">
        <v>42</v>
      </c>
      <c r="F84" s="9" t="s">
        <v>43</v>
      </c>
      <c r="G84" s="9" t="s">
        <v>44</v>
      </c>
      <c r="K84" s="9" t="str">
        <f>C84</f>
        <v>North Carolina</v>
      </c>
      <c r="L84" s="9" t="str">
        <f>D84</f>
        <v>Central Cities</v>
      </c>
      <c r="M84" s="9" t="str">
        <f>E84</f>
        <v>Urban County Suburbs</v>
      </c>
      <c r="N84" s="9" t="str">
        <f>F84</f>
        <v>Surrounding Suburban County</v>
      </c>
      <c r="O84" s="9" t="str">
        <f>G84</f>
        <v>Rural County</v>
      </c>
    </row>
    <row r="85" spans="1:15" x14ac:dyDescent="0.25">
      <c r="A85" s="5" t="s">
        <v>244</v>
      </c>
      <c r="B85" s="5" t="s">
        <v>245</v>
      </c>
      <c r="C85" s="5">
        <v>373</v>
      </c>
      <c r="D85" s="5">
        <v>144</v>
      </c>
      <c r="E85" s="5">
        <v>89</v>
      </c>
      <c r="F85" s="5">
        <v>70</v>
      </c>
      <c r="G85" s="5">
        <v>70</v>
      </c>
      <c r="J85" s="5" t="s">
        <v>245</v>
      </c>
      <c r="K85" s="15">
        <f>C85/C89</f>
        <v>0.37412236710130392</v>
      </c>
      <c r="L85" s="15">
        <f>D85/D89</f>
        <v>0.46753246753246752</v>
      </c>
      <c r="M85" s="15">
        <f>E85/E89</f>
        <v>0.36929460580912865</v>
      </c>
      <c r="N85" s="15">
        <f>F85/F89</f>
        <v>0.29166666666666669</v>
      </c>
      <c r="O85" s="15">
        <f>G85/G89</f>
        <v>0.33653846153846156</v>
      </c>
    </row>
    <row r="86" spans="1:15" x14ac:dyDescent="0.25">
      <c r="B86" s="5" t="s">
        <v>246</v>
      </c>
      <c r="C86" s="5">
        <v>366</v>
      </c>
      <c r="D86" s="5">
        <v>90</v>
      </c>
      <c r="E86" s="5">
        <v>88</v>
      </c>
      <c r="F86" s="5">
        <v>99</v>
      </c>
      <c r="G86" s="5">
        <v>89</v>
      </c>
      <c r="J86" s="5" t="s">
        <v>246</v>
      </c>
      <c r="K86" s="15">
        <f>C86/C89</f>
        <v>0.36710130391173523</v>
      </c>
      <c r="L86" s="15">
        <f>D86/D89</f>
        <v>0.29220779220779219</v>
      </c>
      <c r="M86" s="15">
        <f>E86/E89</f>
        <v>0.36514522821576761</v>
      </c>
      <c r="N86" s="15">
        <f>F86/F89</f>
        <v>0.41249999999999998</v>
      </c>
      <c r="O86" s="15">
        <f>G86/G89</f>
        <v>0.42788461538461536</v>
      </c>
    </row>
    <row r="87" spans="1:15" x14ac:dyDescent="0.25">
      <c r="B87" s="5" t="s">
        <v>247</v>
      </c>
      <c r="C87" s="5">
        <v>174</v>
      </c>
      <c r="D87" s="5">
        <v>53</v>
      </c>
      <c r="E87" s="5">
        <v>41</v>
      </c>
      <c r="F87" s="5">
        <v>46</v>
      </c>
      <c r="G87" s="5">
        <v>34</v>
      </c>
      <c r="J87" s="5" t="s">
        <v>247</v>
      </c>
      <c r="K87" s="15">
        <f>C87/C89</f>
        <v>0.17452357071213642</v>
      </c>
      <c r="L87" s="15">
        <f>D87/D89</f>
        <v>0.17207792207792208</v>
      </c>
      <c r="M87" s="15">
        <f>E87/E89</f>
        <v>0.17012448132780084</v>
      </c>
      <c r="N87" s="15">
        <f>F87/F89</f>
        <v>0.19166666666666668</v>
      </c>
      <c r="O87" s="15">
        <f>G87/G89</f>
        <v>0.16346153846153846</v>
      </c>
    </row>
    <row r="88" spans="1:15" x14ac:dyDescent="0.25">
      <c r="B88" s="5" t="s">
        <v>248</v>
      </c>
      <c r="C88" s="5">
        <v>84</v>
      </c>
      <c r="D88" s="5">
        <v>21</v>
      </c>
      <c r="E88" s="5">
        <v>23</v>
      </c>
      <c r="F88" s="5">
        <v>25</v>
      </c>
      <c r="G88" s="5">
        <v>15</v>
      </c>
      <c r="J88" s="5" t="s">
        <v>248</v>
      </c>
      <c r="K88" s="15">
        <f>C88/C89</f>
        <v>8.425275827482448E-2</v>
      </c>
      <c r="L88" s="15">
        <f>D88/D89</f>
        <v>6.8181818181818177E-2</v>
      </c>
      <c r="M88" s="15">
        <f>E88/E89</f>
        <v>9.5435684647302899E-2</v>
      </c>
      <c r="N88" s="15">
        <f>F88/F89</f>
        <v>0.10416666666666667</v>
      </c>
      <c r="O88" s="15">
        <f>G88/G89</f>
        <v>7.2115384615384609E-2</v>
      </c>
    </row>
    <row r="89" spans="1:15" x14ac:dyDescent="0.25">
      <c r="A89" s="5" t="s">
        <v>3</v>
      </c>
      <c r="C89" s="5">
        <v>997</v>
      </c>
      <c r="D89" s="5">
        <v>308</v>
      </c>
      <c r="E89" s="5">
        <v>241</v>
      </c>
      <c r="F89" s="5">
        <v>240</v>
      </c>
      <c r="G89" s="5">
        <v>208</v>
      </c>
    </row>
    <row r="94" spans="1:15" x14ac:dyDescent="0.25">
      <c r="A94" s="5" t="s">
        <v>255</v>
      </c>
    </row>
    <row r="95" spans="1:15" x14ac:dyDescent="0.25">
      <c r="A95" s="5" t="s">
        <v>1</v>
      </c>
    </row>
    <row r="96" spans="1:15" x14ac:dyDescent="0.25">
      <c r="C96" s="5" t="s">
        <v>3</v>
      </c>
      <c r="D96" s="5" t="s">
        <v>46</v>
      </c>
    </row>
    <row r="97" spans="1:15" s="9" customFormat="1" ht="60" x14ac:dyDescent="0.25">
      <c r="C97" s="9" t="s">
        <v>53</v>
      </c>
      <c r="D97" s="9" t="s">
        <v>47</v>
      </c>
      <c r="E97" s="9" t="s">
        <v>48</v>
      </c>
      <c r="F97" s="9" t="s">
        <v>49</v>
      </c>
      <c r="G97" s="9" t="s">
        <v>50</v>
      </c>
      <c r="K97" s="9" t="str">
        <f>C97</f>
        <v>North Carolina</v>
      </c>
      <c r="L97" s="9" t="str">
        <f>D97</f>
        <v>Voted for Donald Trump in 2024</v>
      </c>
      <c r="M97" s="9" t="str">
        <f>E97</f>
        <v>Voted for Kamala Harris in 2024</v>
      </c>
      <c r="N97" s="9" t="str">
        <f>F97</f>
        <v>Voted third party in 2024</v>
      </c>
      <c r="O97" s="9" t="str">
        <f>G97</f>
        <v>Didn't vote in 2024</v>
      </c>
    </row>
    <row r="98" spans="1:15" x14ac:dyDescent="0.25">
      <c r="A98" s="5" t="s">
        <v>244</v>
      </c>
      <c r="B98" s="5" t="s">
        <v>245</v>
      </c>
      <c r="C98" s="5">
        <v>374</v>
      </c>
      <c r="D98" s="5">
        <v>44</v>
      </c>
      <c r="E98" s="5">
        <v>229</v>
      </c>
      <c r="F98" s="5">
        <v>3</v>
      </c>
      <c r="G98" s="5">
        <v>98</v>
      </c>
      <c r="J98" s="5" t="s">
        <v>245</v>
      </c>
      <c r="K98" s="15">
        <f>C98/C102</f>
        <v>0.374</v>
      </c>
      <c r="L98" s="15">
        <f>D98/D102</f>
        <v>0.11859838274932614</v>
      </c>
      <c r="M98" s="15">
        <f>E98/E102</f>
        <v>0.63788300835654599</v>
      </c>
      <c r="N98" s="15">
        <f>F98/F102</f>
        <v>0.42857142857142855</v>
      </c>
      <c r="O98" s="15">
        <f>G98/G102</f>
        <v>0.37262357414448671</v>
      </c>
    </row>
    <row r="99" spans="1:15" x14ac:dyDescent="0.25">
      <c r="B99" s="5" t="s">
        <v>246</v>
      </c>
      <c r="C99" s="5">
        <v>366</v>
      </c>
      <c r="D99" s="5">
        <v>234</v>
      </c>
      <c r="E99" s="5">
        <v>42</v>
      </c>
      <c r="F99" s="5">
        <v>2</v>
      </c>
      <c r="G99" s="5">
        <v>88</v>
      </c>
      <c r="J99" s="5" t="s">
        <v>246</v>
      </c>
      <c r="K99" s="15">
        <f>C99/C102</f>
        <v>0.36599999999999999</v>
      </c>
      <c r="L99" s="15">
        <f>D99/D102</f>
        <v>0.6307277628032345</v>
      </c>
      <c r="M99" s="15">
        <f>E99/E102</f>
        <v>0.11699164345403899</v>
      </c>
      <c r="N99" s="15">
        <f>F99/F102</f>
        <v>0.2857142857142857</v>
      </c>
      <c r="O99" s="15">
        <f>G99/G102</f>
        <v>0.33460076045627374</v>
      </c>
    </row>
    <row r="100" spans="1:15" x14ac:dyDescent="0.25">
      <c r="B100" s="5" t="s">
        <v>247</v>
      </c>
      <c r="C100" s="5">
        <v>174</v>
      </c>
      <c r="D100" s="5">
        <v>69</v>
      </c>
      <c r="E100" s="5">
        <v>64</v>
      </c>
      <c r="F100" s="5">
        <v>1</v>
      </c>
      <c r="G100" s="5">
        <v>40</v>
      </c>
      <c r="J100" s="5" t="s">
        <v>247</v>
      </c>
      <c r="K100" s="15">
        <f>C100/C102</f>
        <v>0.17399999999999999</v>
      </c>
      <c r="L100" s="15">
        <f>D100/D102</f>
        <v>0.18598382749326145</v>
      </c>
      <c r="M100" s="15">
        <f>E100/E102</f>
        <v>0.17827298050139276</v>
      </c>
      <c r="N100" s="15">
        <f>F100/F102</f>
        <v>0.14285714285714285</v>
      </c>
      <c r="O100" s="15">
        <f>G100/G102</f>
        <v>0.15209125475285171</v>
      </c>
    </row>
    <row r="101" spans="1:15" x14ac:dyDescent="0.25">
      <c r="B101" s="5" t="s">
        <v>248</v>
      </c>
      <c r="C101" s="5">
        <v>86</v>
      </c>
      <c r="D101" s="5">
        <v>24</v>
      </c>
      <c r="E101" s="5">
        <v>24</v>
      </c>
      <c r="F101" s="5">
        <v>1</v>
      </c>
      <c r="G101" s="5">
        <v>37</v>
      </c>
      <c r="J101" s="5" t="s">
        <v>248</v>
      </c>
      <c r="K101" s="15">
        <f>C101/C102</f>
        <v>8.5999999999999993E-2</v>
      </c>
      <c r="L101" s="15">
        <f>D101/D102</f>
        <v>6.4690026954177901E-2</v>
      </c>
      <c r="M101" s="15">
        <f>E101/E102</f>
        <v>6.6852367688022288E-2</v>
      </c>
      <c r="N101" s="15">
        <f>F101/F102</f>
        <v>0.14285714285714285</v>
      </c>
      <c r="O101" s="15">
        <f>G101/G102</f>
        <v>0.14068441064638784</v>
      </c>
    </row>
    <row r="102" spans="1:15" x14ac:dyDescent="0.25">
      <c r="A102" s="5" t="s">
        <v>3</v>
      </c>
      <c r="C102" s="5">
        <v>1000</v>
      </c>
      <c r="D102" s="5">
        <v>371</v>
      </c>
      <c r="E102" s="5">
        <v>359</v>
      </c>
      <c r="F102" s="5">
        <v>7</v>
      </c>
      <c r="G102" s="5">
        <v>263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8D4D-8095-084B-A0DA-1AFBF80DA8E5}">
  <dimension ref="A1:B1"/>
  <sheetViews>
    <sheetView workbookViewId="0">
      <selection activeCell="B48" sqref="B48"/>
    </sheetView>
  </sheetViews>
  <sheetFormatPr baseColWidth="10" defaultRowHeight="16" x14ac:dyDescent="0.2"/>
  <cols>
    <col min="1" max="1" width="23.83203125" customWidth="1"/>
  </cols>
  <sheetData>
    <row r="1" spans="1:2" ht="19" x14ac:dyDescent="0.25">
      <c r="A1" s="5" t="s">
        <v>257</v>
      </c>
      <c r="B1" s="4" t="s">
        <v>258</v>
      </c>
    </row>
  </sheetData>
  <hyperlinks>
    <hyperlink ref="B1" r:id="rId1" xr:uid="{8ED7033C-8469-B94B-9AAD-AB6E0508ADA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DF2C7-5D41-0D4C-A01E-8B60CD6551D5}">
  <dimension ref="A1:N73"/>
  <sheetViews>
    <sheetView topLeftCell="K2" workbookViewId="0">
      <selection activeCell="V17" sqref="V17:X17"/>
    </sheetView>
  </sheetViews>
  <sheetFormatPr baseColWidth="10" defaultRowHeight="19" x14ac:dyDescent="0.25"/>
  <cols>
    <col min="1" max="1" width="10.83203125" style="5"/>
    <col min="2" max="2" width="60.1640625" style="5" customWidth="1"/>
    <col min="3" max="8" width="10.83203125" style="5"/>
    <col min="9" max="9" width="24.5" style="5" customWidth="1"/>
    <col min="10" max="10" width="16.33203125" style="5" customWidth="1"/>
    <col min="11" max="12" width="24.1640625" style="5" customWidth="1"/>
    <col min="13" max="16384" width="10.83203125" style="5"/>
  </cols>
  <sheetData>
    <row r="1" spans="1:12" x14ac:dyDescent="0.25">
      <c r="A1" s="6" t="s">
        <v>267</v>
      </c>
    </row>
    <row r="2" spans="1:12" x14ac:dyDescent="0.25">
      <c r="A2" s="7" t="s">
        <v>268</v>
      </c>
    </row>
    <row r="3" spans="1:12" x14ac:dyDescent="0.25">
      <c r="A3" s="7" t="s">
        <v>269</v>
      </c>
    </row>
    <row r="5" spans="1:12" x14ac:dyDescent="0.25">
      <c r="A5" s="8" t="s">
        <v>199</v>
      </c>
    </row>
    <row r="6" spans="1:12" x14ac:dyDescent="0.25">
      <c r="A6" s="5" t="s">
        <v>200</v>
      </c>
    </row>
    <row r="7" spans="1:12" s="9" customFormat="1" ht="60" x14ac:dyDescent="0.25">
      <c r="C7" s="9" t="s">
        <v>201</v>
      </c>
      <c r="D7" s="9" t="s">
        <v>202</v>
      </c>
      <c r="E7" s="9" t="s">
        <v>203</v>
      </c>
      <c r="F7" s="9" t="s">
        <v>204</v>
      </c>
      <c r="K7" s="10" t="s">
        <v>206</v>
      </c>
      <c r="L7" s="10" t="s">
        <v>207</v>
      </c>
    </row>
    <row r="8" spans="1:12" x14ac:dyDescent="0.25">
      <c r="A8" s="5" t="s">
        <v>205</v>
      </c>
      <c r="B8" s="5" t="s">
        <v>206</v>
      </c>
      <c r="C8" s="5">
        <v>217</v>
      </c>
      <c r="D8" s="5">
        <v>21.7</v>
      </c>
      <c r="E8" s="5">
        <v>54.3</v>
      </c>
      <c r="F8" s="5">
        <v>54.3</v>
      </c>
      <c r="J8" s="11" t="s">
        <v>214</v>
      </c>
      <c r="K8" s="12">
        <f>C8/C10</f>
        <v>0.54114713216957611</v>
      </c>
      <c r="L8" s="12">
        <f>1-K8</f>
        <v>0.45885286783042389</v>
      </c>
    </row>
    <row r="9" spans="1:12" x14ac:dyDescent="0.25">
      <c r="B9" s="5" t="s">
        <v>207</v>
      </c>
      <c r="C9" s="5">
        <v>183</v>
      </c>
      <c r="D9" s="5">
        <v>18.3</v>
      </c>
      <c r="E9" s="5">
        <v>45.7</v>
      </c>
      <c r="F9" s="5">
        <v>100</v>
      </c>
      <c r="J9" s="11" t="s">
        <v>215</v>
      </c>
      <c r="K9" s="12">
        <f>C20/C22</f>
        <v>0.546875</v>
      </c>
      <c r="L9" s="12">
        <f>1-K9</f>
        <v>0.453125</v>
      </c>
    </row>
    <row r="10" spans="1:12" x14ac:dyDescent="0.25">
      <c r="B10" s="5" t="s">
        <v>3</v>
      </c>
      <c r="C10" s="5">
        <v>401</v>
      </c>
      <c r="D10" s="5">
        <v>40.1</v>
      </c>
      <c r="E10" s="5">
        <v>100</v>
      </c>
      <c r="J10" s="11" t="s">
        <v>216</v>
      </c>
      <c r="K10" s="12">
        <f>C32/C34</f>
        <v>0.42553191489361702</v>
      </c>
      <c r="L10" s="12">
        <f>1-K10</f>
        <v>0.57446808510638303</v>
      </c>
    </row>
    <row r="11" spans="1:12" x14ac:dyDescent="0.25">
      <c r="A11" s="5" t="s">
        <v>208</v>
      </c>
      <c r="B11" s="5" t="s">
        <v>209</v>
      </c>
      <c r="C11" s="5">
        <v>599</v>
      </c>
      <c r="D11" s="5">
        <v>59.9</v>
      </c>
      <c r="J11" s="11"/>
    </row>
    <row r="12" spans="1:12" x14ac:dyDescent="0.25">
      <c r="A12" s="5" t="s">
        <v>3</v>
      </c>
      <c r="C12" s="5">
        <v>1000</v>
      </c>
      <c r="D12" s="5">
        <v>100</v>
      </c>
    </row>
    <row r="17" spans="1:14" x14ac:dyDescent="0.25">
      <c r="A17" s="13" t="s">
        <v>210</v>
      </c>
    </row>
    <row r="18" spans="1:14" ht="60" x14ac:dyDescent="0.25">
      <c r="A18" s="5" t="s">
        <v>211</v>
      </c>
      <c r="K18" s="10" t="s">
        <v>206</v>
      </c>
      <c r="L18" s="10" t="s">
        <v>207</v>
      </c>
      <c r="N18" s="5" t="s">
        <v>256</v>
      </c>
    </row>
    <row r="19" spans="1:14" x14ac:dyDescent="0.25">
      <c r="C19" s="5" t="s">
        <v>201</v>
      </c>
      <c r="D19" s="5" t="s">
        <v>202</v>
      </c>
      <c r="E19" s="5" t="s">
        <v>203</v>
      </c>
      <c r="F19" s="5" t="s">
        <v>204</v>
      </c>
      <c r="I19" s="5" t="s">
        <v>219</v>
      </c>
      <c r="J19" s="11" t="s">
        <v>226</v>
      </c>
      <c r="K19" s="12">
        <f>C47/E47</f>
        <v>0.52991452991452992</v>
      </c>
      <c r="L19" s="12">
        <f t="shared" ref="L19:L27" si="0">1-K19</f>
        <v>0.47008547008547008</v>
      </c>
      <c r="N19" s="14">
        <f t="shared" ref="N19:N30" si="1">K19-L19</f>
        <v>5.9829059829059839E-2</v>
      </c>
    </row>
    <row r="20" spans="1:14" x14ac:dyDescent="0.25">
      <c r="A20" s="5" t="s">
        <v>205</v>
      </c>
      <c r="B20" s="5" t="s">
        <v>206</v>
      </c>
      <c r="C20" s="5">
        <v>210</v>
      </c>
      <c r="D20" s="5">
        <v>21</v>
      </c>
      <c r="E20" s="5">
        <v>54.8</v>
      </c>
      <c r="F20" s="5">
        <v>54.8</v>
      </c>
      <c r="J20" s="11" t="s">
        <v>227</v>
      </c>
      <c r="K20" s="12">
        <f>C58/E58</f>
        <v>0.51086956521739135</v>
      </c>
      <c r="L20" s="12">
        <f t="shared" si="0"/>
        <v>0.48913043478260865</v>
      </c>
      <c r="N20" s="14">
        <f t="shared" si="1"/>
        <v>2.1739130434782705E-2</v>
      </c>
    </row>
    <row r="21" spans="1:14" x14ac:dyDescent="0.25">
      <c r="B21" s="5" t="s">
        <v>207</v>
      </c>
      <c r="C21" s="5">
        <v>174</v>
      </c>
      <c r="D21" s="5">
        <v>17.399999999999999</v>
      </c>
      <c r="E21" s="5">
        <v>45.2</v>
      </c>
      <c r="F21" s="5">
        <v>100</v>
      </c>
      <c r="J21" s="11" t="s">
        <v>228</v>
      </c>
      <c r="K21" s="12">
        <f>C70/E70</f>
        <v>0.44871794871794873</v>
      </c>
      <c r="L21" s="12">
        <f t="shared" si="0"/>
        <v>0.55128205128205132</v>
      </c>
      <c r="N21" s="14">
        <f t="shared" si="1"/>
        <v>-0.10256410256410259</v>
      </c>
    </row>
    <row r="22" spans="1:14" x14ac:dyDescent="0.25">
      <c r="B22" s="5" t="s">
        <v>3</v>
      </c>
      <c r="C22" s="5">
        <v>384</v>
      </c>
      <c r="D22" s="5">
        <v>38.4</v>
      </c>
      <c r="E22" s="5">
        <v>100</v>
      </c>
      <c r="I22" s="5" t="s">
        <v>220</v>
      </c>
      <c r="J22" s="11" t="s">
        <v>226</v>
      </c>
      <c r="K22" s="12">
        <f>C48/E48</f>
        <v>0.41772151898734178</v>
      </c>
      <c r="L22" s="12">
        <f t="shared" si="0"/>
        <v>0.58227848101265822</v>
      </c>
      <c r="N22" s="14">
        <f t="shared" si="1"/>
        <v>-0.16455696202531644</v>
      </c>
    </row>
    <row r="23" spans="1:14" x14ac:dyDescent="0.25">
      <c r="A23" s="5" t="s">
        <v>208</v>
      </c>
      <c r="B23" s="5" t="s">
        <v>209</v>
      </c>
      <c r="C23" s="5">
        <v>616</v>
      </c>
      <c r="D23" s="5">
        <v>61.6</v>
      </c>
      <c r="J23" s="11" t="s">
        <v>227</v>
      </c>
      <c r="K23" s="12">
        <f>C59/E59</f>
        <v>0.43820224719101125</v>
      </c>
      <c r="L23" s="12">
        <f t="shared" si="0"/>
        <v>0.5617977528089888</v>
      </c>
      <c r="N23" s="14">
        <f t="shared" si="1"/>
        <v>-0.12359550561797755</v>
      </c>
    </row>
    <row r="24" spans="1:14" x14ac:dyDescent="0.25">
      <c r="A24" s="5" t="s">
        <v>3</v>
      </c>
      <c r="C24" s="5">
        <v>1000</v>
      </c>
      <c r="D24" s="5">
        <v>100</v>
      </c>
      <c r="J24" s="11" t="s">
        <v>228</v>
      </c>
      <c r="K24" s="12">
        <f>C71/E71</f>
        <v>0.21249999999999999</v>
      </c>
      <c r="L24" s="12">
        <f t="shared" si="0"/>
        <v>0.78749999999999998</v>
      </c>
      <c r="N24" s="14">
        <f t="shared" si="1"/>
        <v>-0.57499999999999996</v>
      </c>
    </row>
    <row r="25" spans="1:14" x14ac:dyDescent="0.25">
      <c r="I25" s="5" t="s">
        <v>221</v>
      </c>
      <c r="J25" s="11" t="s">
        <v>226</v>
      </c>
      <c r="K25" s="12">
        <f>C49/E49</f>
        <v>0.59708737864077666</v>
      </c>
      <c r="L25" s="12">
        <f t="shared" si="0"/>
        <v>0.40291262135922334</v>
      </c>
      <c r="N25" s="14">
        <f t="shared" si="1"/>
        <v>0.19417475728155331</v>
      </c>
    </row>
    <row r="26" spans="1:14" x14ac:dyDescent="0.25">
      <c r="J26" s="11" t="s">
        <v>227</v>
      </c>
      <c r="K26" s="12">
        <f>C60/E60</f>
        <v>0.61083743842364535</v>
      </c>
      <c r="L26" s="12">
        <f t="shared" si="0"/>
        <v>0.38916256157635465</v>
      </c>
      <c r="N26" s="14">
        <f t="shared" si="1"/>
        <v>0.2216748768472907</v>
      </c>
    </row>
    <row r="27" spans="1:14" x14ac:dyDescent="0.25">
      <c r="J27" s="11" t="s">
        <v>228</v>
      </c>
      <c r="K27" s="12">
        <f>C72/E72</f>
        <v>0.49541284403669728</v>
      </c>
      <c r="L27" s="12">
        <f t="shared" si="0"/>
        <v>0.50458715596330272</v>
      </c>
      <c r="N27" s="14">
        <f t="shared" si="1"/>
        <v>-9.1743119266054496E-3</v>
      </c>
    </row>
    <row r="28" spans="1:14" x14ac:dyDescent="0.25">
      <c r="I28" s="5" t="s">
        <v>225</v>
      </c>
      <c r="J28" s="11" t="s">
        <v>226</v>
      </c>
      <c r="K28" s="12">
        <v>0.54</v>
      </c>
      <c r="L28" s="12">
        <v>0.46</v>
      </c>
      <c r="N28" s="14">
        <f t="shared" si="1"/>
        <v>8.0000000000000016E-2</v>
      </c>
    </row>
    <row r="29" spans="1:14" x14ac:dyDescent="0.25">
      <c r="A29" s="8" t="s">
        <v>212</v>
      </c>
      <c r="J29" s="11" t="s">
        <v>227</v>
      </c>
      <c r="K29" s="12">
        <v>0.55000000000000004</v>
      </c>
      <c r="L29" s="12">
        <v>0.45</v>
      </c>
      <c r="N29" s="14">
        <f t="shared" si="1"/>
        <v>0.10000000000000003</v>
      </c>
    </row>
    <row r="30" spans="1:14" x14ac:dyDescent="0.25">
      <c r="A30" s="5" t="s">
        <v>213</v>
      </c>
      <c r="J30" s="11" t="s">
        <v>228</v>
      </c>
      <c r="K30" s="12">
        <v>0.43</v>
      </c>
      <c r="L30" s="12">
        <v>0.56999999999999995</v>
      </c>
      <c r="N30" s="14">
        <f t="shared" si="1"/>
        <v>-0.13999999999999996</v>
      </c>
    </row>
    <row r="31" spans="1:14" x14ac:dyDescent="0.25">
      <c r="C31" s="5" t="s">
        <v>201</v>
      </c>
      <c r="D31" s="5" t="s">
        <v>202</v>
      </c>
      <c r="E31" s="5" t="s">
        <v>203</v>
      </c>
      <c r="F31" s="5" t="s">
        <v>204</v>
      </c>
    </row>
    <row r="32" spans="1:14" x14ac:dyDescent="0.25">
      <c r="A32" s="5" t="s">
        <v>205</v>
      </c>
      <c r="B32" s="5" t="s">
        <v>206</v>
      </c>
      <c r="C32" s="5">
        <v>160</v>
      </c>
      <c r="D32" s="5">
        <v>16</v>
      </c>
      <c r="E32" s="5">
        <v>42.6</v>
      </c>
      <c r="F32" s="5">
        <v>42.6</v>
      </c>
    </row>
    <row r="33" spans="1:10" x14ac:dyDescent="0.25">
      <c r="B33" s="5" t="s">
        <v>207</v>
      </c>
      <c r="C33" s="5">
        <v>216</v>
      </c>
      <c r="D33" s="5">
        <v>21.6</v>
      </c>
      <c r="E33" s="5">
        <v>57.4</v>
      </c>
      <c r="F33" s="5">
        <v>100</v>
      </c>
    </row>
    <row r="34" spans="1:10" x14ac:dyDescent="0.25">
      <c r="B34" s="5" t="s">
        <v>3</v>
      </c>
      <c r="C34" s="5">
        <v>376</v>
      </c>
      <c r="D34" s="5">
        <v>37.6</v>
      </c>
      <c r="E34" s="5">
        <v>100</v>
      </c>
    </row>
    <row r="35" spans="1:10" x14ac:dyDescent="0.25">
      <c r="A35" s="5" t="s">
        <v>208</v>
      </c>
      <c r="B35" s="5" t="s">
        <v>209</v>
      </c>
      <c r="C35" s="5">
        <v>624</v>
      </c>
      <c r="D35" s="5">
        <v>62.4</v>
      </c>
    </row>
    <row r="36" spans="1:10" x14ac:dyDescent="0.25">
      <c r="A36" s="5" t="s">
        <v>3</v>
      </c>
      <c r="C36" s="5">
        <v>1000</v>
      </c>
      <c r="D36" s="5">
        <v>100</v>
      </c>
    </row>
    <row r="41" spans="1:10" x14ac:dyDescent="0.25">
      <c r="A41" s="5" t="s">
        <v>222</v>
      </c>
    </row>
    <row r="43" spans="1:10" x14ac:dyDescent="0.25">
      <c r="A43" s="8" t="s">
        <v>199</v>
      </c>
    </row>
    <row r="44" spans="1:10" x14ac:dyDescent="0.25">
      <c r="A44" s="5" t="s">
        <v>217</v>
      </c>
    </row>
    <row r="45" spans="1:10" x14ac:dyDescent="0.25">
      <c r="C45" s="5" t="s">
        <v>200</v>
      </c>
      <c r="E45" s="5" t="s">
        <v>3</v>
      </c>
      <c r="J45" s="9"/>
    </row>
    <row r="46" spans="1:10" s="9" customFormat="1" ht="180" x14ac:dyDescent="0.25">
      <c r="C46" s="9" t="s">
        <v>206</v>
      </c>
      <c r="D46" s="9" t="s">
        <v>207</v>
      </c>
      <c r="J46" s="5"/>
    </row>
    <row r="47" spans="1:10" x14ac:dyDescent="0.25">
      <c r="A47" s="5" t="s">
        <v>218</v>
      </c>
      <c r="B47" s="5" t="s">
        <v>219</v>
      </c>
      <c r="C47" s="5">
        <v>62</v>
      </c>
      <c r="D47" s="5">
        <v>55</v>
      </c>
      <c r="E47" s="5">
        <v>117</v>
      </c>
    </row>
    <row r="48" spans="1:10" x14ac:dyDescent="0.25">
      <c r="B48" s="5" t="s">
        <v>220</v>
      </c>
      <c r="C48" s="5">
        <v>33</v>
      </c>
      <c r="D48" s="5">
        <v>46</v>
      </c>
      <c r="E48" s="5">
        <v>79</v>
      </c>
    </row>
    <row r="49" spans="1:10" x14ac:dyDescent="0.25">
      <c r="B49" s="5" t="s">
        <v>221</v>
      </c>
      <c r="C49" s="5">
        <v>123</v>
      </c>
      <c r="D49" s="5">
        <v>83</v>
      </c>
      <c r="E49" s="5">
        <v>206</v>
      </c>
    </row>
    <row r="50" spans="1:10" x14ac:dyDescent="0.25">
      <c r="A50" s="5" t="s">
        <v>3</v>
      </c>
      <c r="C50" s="5">
        <v>218</v>
      </c>
      <c r="D50" s="5">
        <v>184</v>
      </c>
      <c r="E50" s="5">
        <v>402</v>
      </c>
    </row>
    <row r="54" spans="1:10" x14ac:dyDescent="0.25">
      <c r="A54" s="8" t="s">
        <v>210</v>
      </c>
    </row>
    <row r="55" spans="1:10" x14ac:dyDescent="0.25">
      <c r="A55" s="5" t="s">
        <v>223</v>
      </c>
    </row>
    <row r="56" spans="1:10" x14ac:dyDescent="0.25">
      <c r="C56" s="5" t="s">
        <v>211</v>
      </c>
      <c r="E56" s="5" t="s">
        <v>3</v>
      </c>
      <c r="J56" s="9"/>
    </row>
    <row r="57" spans="1:10" s="9" customFormat="1" ht="180" x14ac:dyDescent="0.25">
      <c r="C57" s="9" t="s">
        <v>206</v>
      </c>
      <c r="D57" s="9" t="s">
        <v>207</v>
      </c>
      <c r="J57" s="5"/>
    </row>
    <row r="58" spans="1:10" x14ac:dyDescent="0.25">
      <c r="A58" s="5" t="s">
        <v>218</v>
      </c>
      <c r="B58" s="5" t="s">
        <v>219</v>
      </c>
      <c r="C58" s="5">
        <v>47</v>
      </c>
      <c r="D58" s="5">
        <v>45</v>
      </c>
      <c r="E58" s="5">
        <v>92</v>
      </c>
    </row>
    <row r="59" spans="1:10" x14ac:dyDescent="0.25">
      <c r="B59" s="5" t="s">
        <v>220</v>
      </c>
      <c r="C59" s="5">
        <v>39</v>
      </c>
      <c r="D59" s="5">
        <v>50</v>
      </c>
      <c r="E59" s="5">
        <v>89</v>
      </c>
    </row>
    <row r="60" spans="1:10" x14ac:dyDescent="0.25">
      <c r="B60" s="5" t="s">
        <v>221</v>
      </c>
      <c r="C60" s="5">
        <v>124</v>
      </c>
      <c r="D60" s="5">
        <v>79</v>
      </c>
      <c r="E60" s="5">
        <v>203</v>
      </c>
    </row>
    <row r="61" spans="1:10" x14ac:dyDescent="0.25">
      <c r="A61" s="5" t="s">
        <v>3</v>
      </c>
      <c r="C61" s="5">
        <v>210</v>
      </c>
      <c r="D61" s="5">
        <v>174</v>
      </c>
      <c r="E61" s="5">
        <v>384</v>
      </c>
    </row>
    <row r="66" spans="1:10" x14ac:dyDescent="0.25">
      <c r="A66" s="8" t="s">
        <v>212</v>
      </c>
    </row>
    <row r="67" spans="1:10" x14ac:dyDescent="0.25">
      <c r="A67" s="5" t="s">
        <v>224</v>
      </c>
    </row>
    <row r="68" spans="1:10" x14ac:dyDescent="0.25">
      <c r="C68" s="5" t="s">
        <v>213</v>
      </c>
      <c r="E68" s="5" t="s">
        <v>3</v>
      </c>
      <c r="J68" s="9"/>
    </row>
    <row r="69" spans="1:10" s="9" customFormat="1" ht="180" x14ac:dyDescent="0.25">
      <c r="C69" s="9" t="s">
        <v>206</v>
      </c>
      <c r="D69" s="9" t="s">
        <v>207</v>
      </c>
      <c r="J69" s="5"/>
    </row>
    <row r="70" spans="1:10" x14ac:dyDescent="0.25">
      <c r="A70" s="5" t="s">
        <v>218</v>
      </c>
      <c r="B70" s="5" t="s">
        <v>219</v>
      </c>
      <c r="C70" s="5">
        <v>35</v>
      </c>
      <c r="D70" s="5">
        <v>43</v>
      </c>
      <c r="E70" s="5">
        <v>78</v>
      </c>
    </row>
    <row r="71" spans="1:10" x14ac:dyDescent="0.25">
      <c r="B71" s="5" t="s">
        <v>220</v>
      </c>
      <c r="C71" s="5">
        <v>17</v>
      </c>
      <c r="D71" s="5">
        <v>63</v>
      </c>
      <c r="E71" s="5">
        <v>80</v>
      </c>
    </row>
    <row r="72" spans="1:10" x14ac:dyDescent="0.25">
      <c r="B72" s="5" t="s">
        <v>221</v>
      </c>
      <c r="C72" s="5">
        <v>108</v>
      </c>
      <c r="D72" s="5">
        <v>110</v>
      </c>
      <c r="E72" s="5">
        <v>218</v>
      </c>
    </row>
    <row r="73" spans="1:10" x14ac:dyDescent="0.25">
      <c r="A73" s="5" t="s">
        <v>3</v>
      </c>
      <c r="C73" s="5">
        <v>160</v>
      </c>
      <c r="D73" s="5">
        <v>216</v>
      </c>
      <c r="E73" s="5">
        <v>376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71F4-AD6C-9C43-9967-E05497763A14}">
  <dimension ref="A1:B1"/>
  <sheetViews>
    <sheetView workbookViewId="0">
      <selection activeCell="P19" sqref="P19"/>
    </sheetView>
  </sheetViews>
  <sheetFormatPr baseColWidth="10" defaultRowHeight="16" x14ac:dyDescent="0.2"/>
  <cols>
    <col min="1" max="1" width="19.33203125" customWidth="1"/>
  </cols>
  <sheetData>
    <row r="1" spans="1:2" ht="19" x14ac:dyDescent="0.25">
      <c r="A1" s="5" t="s">
        <v>285</v>
      </c>
      <c r="B1" s="4" t="s">
        <v>287</v>
      </c>
    </row>
  </sheetData>
  <hyperlinks>
    <hyperlink ref="B1" r:id="rId1" xr:uid="{C61A6346-CD6A-3845-B9E0-CEDA473031FC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AE44A-6B3C-D44E-8B96-68CC65625556}">
  <dimension ref="A1:W110"/>
  <sheetViews>
    <sheetView topLeftCell="J1" workbookViewId="0">
      <selection activeCell="N16" sqref="N16"/>
    </sheetView>
  </sheetViews>
  <sheetFormatPr baseColWidth="10" defaultRowHeight="19" x14ac:dyDescent="0.25"/>
  <cols>
    <col min="1" max="1" width="10.83203125" style="5"/>
    <col min="2" max="2" width="21.5" style="5" customWidth="1"/>
    <col min="3" max="3" width="10.83203125" style="5"/>
    <col min="4" max="6" width="15" style="5" customWidth="1"/>
    <col min="7" max="9" width="10.83203125" style="5"/>
    <col min="10" max="10" width="28.1640625" style="5" customWidth="1"/>
    <col min="11" max="11" width="10.83203125" style="5"/>
    <col min="12" max="15" width="13.83203125" style="5" customWidth="1"/>
    <col min="16" max="17" width="10.83203125" style="5"/>
    <col min="18" max="18" width="31" style="5" customWidth="1"/>
    <col min="19" max="19" width="10.83203125" style="5"/>
    <col min="20" max="23" width="13.83203125" style="5" customWidth="1"/>
    <col min="24" max="16384" width="10.83203125" style="5"/>
  </cols>
  <sheetData>
    <row r="1" spans="1:23" x14ac:dyDescent="0.25">
      <c r="A1" s="6" t="s">
        <v>270</v>
      </c>
    </row>
    <row r="3" spans="1:23" x14ac:dyDescent="0.25">
      <c r="A3" s="5" t="s">
        <v>70</v>
      </c>
    </row>
    <row r="4" spans="1:23" x14ac:dyDescent="0.25">
      <c r="A4" s="5" t="s">
        <v>1</v>
      </c>
    </row>
    <row r="5" spans="1:23" x14ac:dyDescent="0.25">
      <c r="C5" s="5" t="s">
        <v>3</v>
      </c>
      <c r="D5" s="5" t="s">
        <v>2</v>
      </c>
    </row>
    <row r="6" spans="1:23" s="9" customFormat="1" ht="60" x14ac:dyDescent="0.25">
      <c r="C6" s="9" t="s">
        <v>53</v>
      </c>
      <c r="D6" s="9" t="s">
        <v>4</v>
      </c>
      <c r="E6" s="9" t="s">
        <v>5</v>
      </c>
      <c r="F6" s="9" t="s">
        <v>6</v>
      </c>
      <c r="G6" s="9" t="s">
        <v>7</v>
      </c>
      <c r="K6" s="9" t="str">
        <f>C6</f>
        <v>North Carolina</v>
      </c>
      <c r="L6" s="9" t="str">
        <f>D6</f>
        <v>Democratic Self-Identification</v>
      </c>
      <c r="M6" s="9" t="str">
        <f>E6</f>
        <v>Independent Self-Identification</v>
      </c>
      <c r="N6" s="9" t="str">
        <f>F6</f>
        <v>Republican Self-Identification</v>
      </c>
      <c r="O6" s="9" t="str">
        <f>G6</f>
        <v>Other/Not Sure</v>
      </c>
      <c r="S6" s="9" t="str">
        <f>K6</f>
        <v>North Carolina</v>
      </c>
      <c r="T6" s="9" t="str">
        <f>L6</f>
        <v>Democratic Self-Identification</v>
      </c>
      <c r="U6" s="9" t="str">
        <f>M6</f>
        <v>Independent Self-Identification</v>
      </c>
      <c r="V6" s="9" t="str">
        <f>N6</f>
        <v>Republican Self-Identification</v>
      </c>
      <c r="W6" s="9" t="str">
        <f>O6</f>
        <v>Other/Not Sure</v>
      </c>
    </row>
    <row r="7" spans="1:23" x14ac:dyDescent="0.25">
      <c r="A7" s="5" t="s">
        <v>71</v>
      </c>
      <c r="B7" s="5" t="s">
        <v>9</v>
      </c>
      <c r="C7" s="5">
        <v>225</v>
      </c>
      <c r="D7" s="5">
        <v>134</v>
      </c>
      <c r="E7" s="5">
        <v>63</v>
      </c>
      <c r="F7" s="5">
        <v>24</v>
      </c>
      <c r="G7" s="5">
        <v>4</v>
      </c>
      <c r="J7" s="5" t="str">
        <f>B7</f>
        <v>Strongly approve</v>
      </c>
      <c r="K7" s="15">
        <f>C7/C12</f>
        <v>0.22500000000000001</v>
      </c>
      <c r="L7" s="15">
        <f>D7/D12</f>
        <v>0.4174454828660436</v>
      </c>
      <c r="M7" s="15">
        <f>E7/E12</f>
        <v>0.19811320754716982</v>
      </c>
      <c r="N7" s="15">
        <f>F7/F12</f>
        <v>8.0536912751677847E-2</v>
      </c>
      <c r="O7" s="15">
        <f>G7/G12</f>
        <v>6.3492063492063489E-2</v>
      </c>
      <c r="R7" s="5" t="s">
        <v>51</v>
      </c>
      <c r="S7" s="14">
        <f>K7+K8</f>
        <v>0.53200000000000003</v>
      </c>
      <c r="T7" s="14">
        <f>L7+L8</f>
        <v>0.73831775700934577</v>
      </c>
      <c r="U7" s="14">
        <f>M7+M8</f>
        <v>0.53144654088050314</v>
      </c>
      <c r="V7" s="14">
        <f>N7+N8</f>
        <v>0.36241610738255031</v>
      </c>
      <c r="W7" s="14">
        <f>O7+O8</f>
        <v>0.2857142857142857</v>
      </c>
    </row>
    <row r="8" spans="1:23" x14ac:dyDescent="0.25">
      <c r="B8" s="5" t="s">
        <v>10</v>
      </c>
      <c r="C8" s="5">
        <v>307</v>
      </c>
      <c r="D8" s="5">
        <v>103</v>
      </c>
      <c r="E8" s="5">
        <v>106</v>
      </c>
      <c r="F8" s="5">
        <v>84</v>
      </c>
      <c r="G8" s="5">
        <v>14</v>
      </c>
      <c r="J8" s="5" t="str">
        <f>B8</f>
        <v>Somewhat approve</v>
      </c>
      <c r="K8" s="15">
        <f>C8/C12</f>
        <v>0.307</v>
      </c>
      <c r="L8" s="15">
        <f>D8/D12</f>
        <v>0.32087227414330216</v>
      </c>
      <c r="M8" s="15">
        <f>E8/E12</f>
        <v>0.33333333333333331</v>
      </c>
      <c r="N8" s="15">
        <f>F8/F12</f>
        <v>0.28187919463087246</v>
      </c>
      <c r="O8" s="15">
        <f>G8/G12</f>
        <v>0.22222222222222221</v>
      </c>
      <c r="R8" s="5" t="s">
        <v>52</v>
      </c>
      <c r="S8" s="14">
        <f>K9+K10</f>
        <v>0.27</v>
      </c>
      <c r="T8" s="14">
        <f>L9+L10</f>
        <v>0.11838006230529595</v>
      </c>
      <c r="U8" s="14">
        <f>M9+M10</f>
        <v>0.24213836477987422</v>
      </c>
      <c r="V8" s="14">
        <f>N9+N10</f>
        <v>0.46979865771812079</v>
      </c>
      <c r="W8" s="14">
        <f>O9+O10</f>
        <v>0.23809523809523808</v>
      </c>
    </row>
    <row r="9" spans="1:23" x14ac:dyDescent="0.25">
      <c r="B9" s="5" t="s">
        <v>11</v>
      </c>
      <c r="C9" s="5">
        <v>147</v>
      </c>
      <c r="D9" s="5">
        <v>19</v>
      </c>
      <c r="E9" s="5">
        <v>44</v>
      </c>
      <c r="F9" s="5">
        <v>73</v>
      </c>
      <c r="G9" s="5">
        <v>11</v>
      </c>
      <c r="J9" s="5" t="str">
        <f>B9</f>
        <v>Somewhat disapprove</v>
      </c>
      <c r="K9" s="15">
        <f>C9/C12</f>
        <v>0.14699999999999999</v>
      </c>
      <c r="L9" s="15">
        <f>D9/D12</f>
        <v>5.9190031152647975E-2</v>
      </c>
      <c r="M9" s="15">
        <f>E9/E12</f>
        <v>0.13836477987421383</v>
      </c>
      <c r="N9" s="15">
        <f>F9/F12</f>
        <v>0.24496644295302014</v>
      </c>
      <c r="O9" s="15">
        <f>G9/G12</f>
        <v>0.17460317460317459</v>
      </c>
      <c r="R9" s="5" t="s">
        <v>13</v>
      </c>
      <c r="S9" s="14">
        <f>K11</f>
        <v>0.19800000000000001</v>
      </c>
      <c r="T9" s="14">
        <f>L11</f>
        <v>0.14330218068535824</v>
      </c>
      <c r="U9" s="14">
        <f>M11</f>
        <v>0.22641509433962265</v>
      </c>
      <c r="V9" s="14">
        <f>N11</f>
        <v>0.16778523489932887</v>
      </c>
      <c r="W9" s="14">
        <f>O11</f>
        <v>0.47619047619047616</v>
      </c>
    </row>
    <row r="10" spans="1:23" x14ac:dyDescent="0.25">
      <c r="B10" s="5" t="s">
        <v>12</v>
      </c>
      <c r="C10" s="5">
        <v>123</v>
      </c>
      <c r="D10" s="5">
        <v>19</v>
      </c>
      <c r="E10" s="5">
        <v>33</v>
      </c>
      <c r="F10" s="5">
        <v>67</v>
      </c>
      <c r="G10" s="5">
        <v>4</v>
      </c>
      <c r="J10" s="5" t="str">
        <f>B10</f>
        <v>Strongly disapprove</v>
      </c>
      <c r="K10" s="15">
        <f>C10/C12</f>
        <v>0.123</v>
      </c>
      <c r="L10" s="15">
        <f>D10/D12</f>
        <v>5.9190031152647975E-2</v>
      </c>
      <c r="M10" s="15">
        <f>E10/E12</f>
        <v>0.10377358490566038</v>
      </c>
      <c r="N10" s="15">
        <f>F10/F12</f>
        <v>0.22483221476510068</v>
      </c>
      <c r="O10" s="15">
        <f>G10/G12</f>
        <v>6.3492063492063489E-2</v>
      </c>
    </row>
    <row r="11" spans="1:23" x14ac:dyDescent="0.25">
      <c r="B11" s="5" t="s">
        <v>13</v>
      </c>
      <c r="C11" s="5">
        <v>198</v>
      </c>
      <c r="D11" s="5">
        <v>46</v>
      </c>
      <c r="E11" s="5">
        <v>72</v>
      </c>
      <c r="F11" s="5">
        <v>50</v>
      </c>
      <c r="G11" s="5">
        <v>30</v>
      </c>
      <c r="J11" s="5" t="str">
        <f>B11</f>
        <v>Don't know</v>
      </c>
      <c r="K11" s="15">
        <f>C11/C12</f>
        <v>0.19800000000000001</v>
      </c>
      <c r="L11" s="15">
        <f>D11/D12</f>
        <v>0.14330218068535824</v>
      </c>
      <c r="M11" s="15">
        <f>E11/E12</f>
        <v>0.22641509433962265</v>
      </c>
      <c r="N11" s="15">
        <f>F11/F12</f>
        <v>0.16778523489932887</v>
      </c>
      <c r="O11" s="15">
        <f>G11/G12</f>
        <v>0.47619047619047616</v>
      </c>
    </row>
    <row r="12" spans="1:23" x14ac:dyDescent="0.25">
      <c r="A12" s="5" t="s">
        <v>3</v>
      </c>
      <c r="C12" s="5">
        <v>1000</v>
      </c>
      <c r="D12" s="5">
        <v>321</v>
      </c>
      <c r="E12" s="5">
        <v>318</v>
      </c>
      <c r="F12" s="5">
        <v>298</v>
      </c>
      <c r="G12" s="5">
        <v>63</v>
      </c>
    </row>
    <row r="17" spans="1:23" x14ac:dyDescent="0.25">
      <c r="A17" s="5" t="s">
        <v>72</v>
      </c>
    </row>
    <row r="18" spans="1:23" x14ac:dyDescent="0.25">
      <c r="A18" s="5" t="s">
        <v>1</v>
      </c>
    </row>
    <row r="19" spans="1:23" x14ac:dyDescent="0.25">
      <c r="C19" s="5" t="s">
        <v>3</v>
      </c>
      <c r="D19" s="5" t="s">
        <v>15</v>
      </c>
    </row>
    <row r="20" spans="1:23" s="9" customFormat="1" ht="40" x14ac:dyDescent="0.25">
      <c r="C20" s="9" t="s">
        <v>53</v>
      </c>
      <c r="D20" s="9" t="s">
        <v>16</v>
      </c>
      <c r="E20" s="9" t="s">
        <v>17</v>
      </c>
      <c r="F20" s="9" t="s">
        <v>18</v>
      </c>
      <c r="G20" s="9" t="s">
        <v>19</v>
      </c>
      <c r="K20" s="9" t="str">
        <f>C20</f>
        <v>North Carolina</v>
      </c>
      <c r="L20" s="9" t="str">
        <f>D20</f>
        <v>Liberal (very)</v>
      </c>
      <c r="M20" s="9" t="str">
        <f>E20</f>
        <v>Moderate</v>
      </c>
      <c r="N20" s="9" t="str">
        <f>F20</f>
        <v>Conservative (very)</v>
      </c>
      <c r="O20" s="9" t="str">
        <f>G20</f>
        <v>Not sure</v>
      </c>
      <c r="S20" s="9" t="str">
        <f>K20</f>
        <v>North Carolina</v>
      </c>
      <c r="T20" s="9" t="str">
        <f>L20</f>
        <v>Liberal (very)</v>
      </c>
      <c r="U20" s="9" t="str">
        <f>M20</f>
        <v>Moderate</v>
      </c>
      <c r="V20" s="9" t="str">
        <f>N20</f>
        <v>Conservative (very)</v>
      </c>
      <c r="W20" s="9" t="str">
        <f>O20</f>
        <v>Not sure</v>
      </c>
    </row>
    <row r="21" spans="1:23" x14ac:dyDescent="0.25">
      <c r="A21" s="5" t="s">
        <v>71</v>
      </c>
      <c r="B21" s="5" t="s">
        <v>9</v>
      </c>
      <c r="C21" s="5">
        <v>225</v>
      </c>
      <c r="D21" s="5">
        <v>128</v>
      </c>
      <c r="E21" s="5">
        <v>63</v>
      </c>
      <c r="F21" s="5">
        <v>26</v>
      </c>
      <c r="G21" s="5">
        <v>8</v>
      </c>
      <c r="J21" s="5" t="str">
        <f>B21</f>
        <v>Strongly approve</v>
      </c>
      <c r="K21" s="15">
        <f>C21/C26</f>
        <v>0.22477522477522477</v>
      </c>
      <c r="L21" s="15">
        <f>D21/D26</f>
        <v>0.50793650793650791</v>
      </c>
      <c r="M21" s="15">
        <f>E21/E26</f>
        <v>0.18103448275862069</v>
      </c>
      <c r="N21" s="15">
        <f>F21/F26</f>
        <v>8.0495356037151702E-2</v>
      </c>
      <c r="O21" s="15">
        <f>G21/G26</f>
        <v>0.10256410256410256</v>
      </c>
      <c r="R21" s="5" t="s">
        <v>51</v>
      </c>
      <c r="S21" s="14">
        <f>K21+K22</f>
        <v>0.53246753246753253</v>
      </c>
      <c r="T21" s="14">
        <f>L21+L22</f>
        <v>0.81349206349206349</v>
      </c>
      <c r="U21" s="14">
        <f>M21+M22</f>
        <v>0.56896551724137934</v>
      </c>
      <c r="V21" s="14">
        <f>N21+N22</f>
        <v>0.33746130030959753</v>
      </c>
      <c r="W21" s="14">
        <f>O21+O22</f>
        <v>0.26923076923076922</v>
      </c>
    </row>
    <row r="22" spans="1:23" x14ac:dyDescent="0.25">
      <c r="B22" s="5" t="s">
        <v>10</v>
      </c>
      <c r="C22" s="5">
        <v>308</v>
      </c>
      <c r="D22" s="5">
        <v>77</v>
      </c>
      <c r="E22" s="5">
        <v>135</v>
      </c>
      <c r="F22" s="5">
        <v>83</v>
      </c>
      <c r="G22" s="5">
        <v>13</v>
      </c>
      <c r="J22" s="5" t="str">
        <f>B22</f>
        <v>Somewhat approve</v>
      </c>
      <c r="K22" s="15">
        <f>C22/C26</f>
        <v>0.30769230769230771</v>
      </c>
      <c r="L22" s="15">
        <f>D22/D26</f>
        <v>0.30555555555555558</v>
      </c>
      <c r="M22" s="15">
        <f>E22/E26</f>
        <v>0.38793103448275862</v>
      </c>
      <c r="N22" s="15">
        <f>F22/F26</f>
        <v>0.25696594427244585</v>
      </c>
      <c r="O22" s="15">
        <f>G22/G26</f>
        <v>0.16666666666666666</v>
      </c>
      <c r="R22" s="5" t="s">
        <v>52</v>
      </c>
      <c r="S22" s="14">
        <f>K23+K24</f>
        <v>0.2697302697302697</v>
      </c>
      <c r="T22" s="14">
        <f>L23+L24</f>
        <v>6.7460317460317457E-2</v>
      </c>
      <c r="U22" s="14">
        <f>M23+M24</f>
        <v>0.21551724137931033</v>
      </c>
      <c r="V22" s="14">
        <f>N23+N24</f>
        <v>0.51083591331269351</v>
      </c>
      <c r="W22" s="14">
        <f>O23+O24</f>
        <v>0.16666666666666666</v>
      </c>
    </row>
    <row r="23" spans="1:23" x14ac:dyDescent="0.25">
      <c r="B23" s="5" t="s">
        <v>11</v>
      </c>
      <c r="C23" s="5">
        <v>147</v>
      </c>
      <c r="D23" s="5">
        <v>9</v>
      </c>
      <c r="E23" s="5">
        <v>47</v>
      </c>
      <c r="F23" s="5">
        <v>83</v>
      </c>
      <c r="G23" s="5">
        <v>8</v>
      </c>
      <c r="J23" s="5" t="str">
        <f>B23</f>
        <v>Somewhat disapprove</v>
      </c>
      <c r="K23" s="15">
        <f>C23/C26</f>
        <v>0.14685314685314685</v>
      </c>
      <c r="L23" s="15">
        <f>D23/D26</f>
        <v>3.5714285714285712E-2</v>
      </c>
      <c r="M23" s="15">
        <f>E23/E26</f>
        <v>0.13505747126436782</v>
      </c>
      <c r="N23" s="15">
        <f>F23/F26</f>
        <v>0.25696594427244585</v>
      </c>
      <c r="O23" s="15">
        <f>G23/G26</f>
        <v>0.10256410256410256</v>
      </c>
      <c r="R23" s="5" t="s">
        <v>13</v>
      </c>
      <c r="S23" s="14">
        <f>K25</f>
        <v>0.19780219780219779</v>
      </c>
      <c r="T23" s="14">
        <f>L25</f>
        <v>0.11904761904761904</v>
      </c>
      <c r="U23" s="14">
        <f>M25</f>
        <v>0.21551724137931033</v>
      </c>
      <c r="V23" s="14">
        <f>N25</f>
        <v>0.15170278637770898</v>
      </c>
      <c r="W23" s="14">
        <f>O25</f>
        <v>0.5641025641025641</v>
      </c>
    </row>
    <row r="24" spans="1:23" x14ac:dyDescent="0.25">
      <c r="B24" s="5" t="s">
        <v>12</v>
      </c>
      <c r="C24" s="5">
        <v>123</v>
      </c>
      <c r="D24" s="5">
        <v>8</v>
      </c>
      <c r="E24" s="5">
        <v>28</v>
      </c>
      <c r="F24" s="5">
        <v>82</v>
      </c>
      <c r="G24" s="5">
        <v>5</v>
      </c>
      <c r="J24" s="5" t="str">
        <f>B24</f>
        <v>Strongly disapprove</v>
      </c>
      <c r="K24" s="15">
        <f>C24/C26</f>
        <v>0.12287712287712288</v>
      </c>
      <c r="L24" s="15">
        <f>D24/D26</f>
        <v>3.1746031746031744E-2</v>
      </c>
      <c r="M24" s="15">
        <f>E24/E26</f>
        <v>8.0459770114942528E-2</v>
      </c>
      <c r="N24" s="15">
        <f>F24/F26</f>
        <v>0.25386996904024767</v>
      </c>
      <c r="O24" s="15">
        <f>G24/G26</f>
        <v>6.4102564102564097E-2</v>
      </c>
    </row>
    <row r="25" spans="1:23" x14ac:dyDescent="0.25">
      <c r="B25" s="5" t="s">
        <v>13</v>
      </c>
      <c r="C25" s="5">
        <v>198</v>
      </c>
      <c r="D25" s="5">
        <v>30</v>
      </c>
      <c r="E25" s="5">
        <v>75</v>
      </c>
      <c r="F25" s="5">
        <v>49</v>
      </c>
      <c r="G25" s="5">
        <v>44</v>
      </c>
      <c r="J25" s="5" t="str">
        <f>B25</f>
        <v>Don't know</v>
      </c>
      <c r="K25" s="15">
        <f>C25/C26</f>
        <v>0.19780219780219779</v>
      </c>
      <c r="L25" s="15">
        <f>D25/D26</f>
        <v>0.11904761904761904</v>
      </c>
      <c r="M25" s="15">
        <f>E25/E26</f>
        <v>0.21551724137931033</v>
      </c>
      <c r="N25" s="15">
        <f>F25/F26</f>
        <v>0.15170278637770898</v>
      </c>
      <c r="O25" s="15">
        <f>G25/G26</f>
        <v>0.5641025641025641</v>
      </c>
    </row>
    <row r="26" spans="1:23" x14ac:dyDescent="0.25">
      <c r="A26" s="5" t="s">
        <v>3</v>
      </c>
      <c r="C26" s="5">
        <v>1001</v>
      </c>
      <c r="D26" s="5">
        <v>252</v>
      </c>
      <c r="E26" s="5">
        <v>348</v>
      </c>
      <c r="F26" s="5">
        <v>323</v>
      </c>
      <c r="G26" s="5">
        <v>78</v>
      </c>
    </row>
    <row r="31" spans="1:23" x14ac:dyDescent="0.25">
      <c r="A31" s="5" t="s">
        <v>73</v>
      </c>
    </row>
    <row r="32" spans="1:23" x14ac:dyDescent="0.25">
      <c r="A32" s="5" t="s">
        <v>1</v>
      </c>
    </row>
    <row r="33" spans="1:23" x14ac:dyDescent="0.25">
      <c r="C33" s="5" t="s">
        <v>3</v>
      </c>
      <c r="D33" s="5" t="s">
        <v>21</v>
      </c>
    </row>
    <row r="34" spans="1:23" s="9" customFormat="1" ht="40" x14ac:dyDescent="0.25">
      <c r="C34" s="9" t="s">
        <v>53</v>
      </c>
      <c r="D34" s="9" t="s">
        <v>22</v>
      </c>
      <c r="E34" s="9" t="s">
        <v>23</v>
      </c>
      <c r="F34" s="9" t="s">
        <v>24</v>
      </c>
      <c r="K34" s="9" t="str">
        <f>C34</f>
        <v>North Carolina</v>
      </c>
      <c r="L34" s="9" t="str">
        <f>D34</f>
        <v>White non-Hispanic</v>
      </c>
      <c r="M34" s="9" t="str">
        <f>E34</f>
        <v>Black non-Hispanic</v>
      </c>
      <c r="N34" s="9" t="str">
        <f>F34</f>
        <v>Hispanic/All other races</v>
      </c>
      <c r="S34" s="9" t="str">
        <f>K34</f>
        <v>North Carolina</v>
      </c>
      <c r="T34" s="9" t="str">
        <f>L34</f>
        <v>White non-Hispanic</v>
      </c>
      <c r="U34" s="9" t="str">
        <f>M34</f>
        <v>Black non-Hispanic</v>
      </c>
      <c r="V34" s="9" t="str">
        <f>N34</f>
        <v>Hispanic/All other races</v>
      </c>
    </row>
    <row r="35" spans="1:23" x14ac:dyDescent="0.25">
      <c r="A35" s="5" t="s">
        <v>71</v>
      </c>
      <c r="B35" s="5" t="s">
        <v>9</v>
      </c>
      <c r="C35" s="5">
        <v>225</v>
      </c>
      <c r="D35" s="5">
        <v>133</v>
      </c>
      <c r="E35" s="5">
        <v>49</v>
      </c>
      <c r="F35" s="5">
        <v>43</v>
      </c>
      <c r="J35" s="5" t="str">
        <f>B35</f>
        <v>Strongly approve</v>
      </c>
      <c r="K35" s="15">
        <f>C35/C40</f>
        <v>0.22477522477522477</v>
      </c>
      <c r="L35" s="15">
        <f>D35/D40</f>
        <v>0.21144674085850557</v>
      </c>
      <c r="M35" s="15">
        <f>E35/E40</f>
        <v>0.25</v>
      </c>
      <c r="N35" s="15">
        <f>F35/F40</f>
        <v>0.24431818181818182</v>
      </c>
      <c r="O35" s="15"/>
      <c r="R35" s="5" t="s">
        <v>51</v>
      </c>
      <c r="S35" s="14">
        <f>K35+K36</f>
        <v>0.53146853146853146</v>
      </c>
      <c r="T35" s="14">
        <f>L35+L36</f>
        <v>0.52782193958664547</v>
      </c>
      <c r="U35" s="14">
        <f>M35+M36</f>
        <v>0.64285714285714279</v>
      </c>
      <c r="V35" s="14">
        <f>N35+N36</f>
        <v>0.42045454545454547</v>
      </c>
      <c r="W35" s="14"/>
    </row>
    <row r="36" spans="1:23" x14ac:dyDescent="0.25">
      <c r="B36" s="5" t="s">
        <v>10</v>
      </c>
      <c r="C36" s="5">
        <v>307</v>
      </c>
      <c r="D36" s="5">
        <v>199</v>
      </c>
      <c r="E36" s="5">
        <v>77</v>
      </c>
      <c r="F36" s="5">
        <v>31</v>
      </c>
      <c r="J36" s="5" t="str">
        <f>B36</f>
        <v>Somewhat approve</v>
      </c>
      <c r="K36" s="15">
        <f>C36/C40</f>
        <v>0.30669330669330669</v>
      </c>
      <c r="L36" s="15">
        <f>D36/D40</f>
        <v>0.31637519872813991</v>
      </c>
      <c r="M36" s="15">
        <f>E36/E40</f>
        <v>0.39285714285714285</v>
      </c>
      <c r="N36" s="15">
        <f>F36/F40</f>
        <v>0.17613636363636365</v>
      </c>
      <c r="O36" s="15"/>
      <c r="R36" s="5" t="s">
        <v>52</v>
      </c>
      <c r="S36" s="14">
        <f>K37+K38</f>
        <v>0.2697302697302697</v>
      </c>
      <c r="T36" s="14">
        <f>L37+L38</f>
        <v>0.30524642289348169</v>
      </c>
      <c r="U36" s="14">
        <f>M37+M38</f>
        <v>0.15816326530612246</v>
      </c>
      <c r="V36" s="14">
        <f>N37+N38</f>
        <v>0.26704545454545453</v>
      </c>
      <c r="W36" s="14"/>
    </row>
    <row r="37" spans="1:23" x14ac:dyDescent="0.25">
      <c r="B37" s="5" t="s">
        <v>11</v>
      </c>
      <c r="C37" s="5">
        <v>147</v>
      </c>
      <c r="D37" s="5">
        <v>102</v>
      </c>
      <c r="E37" s="5">
        <v>18</v>
      </c>
      <c r="F37" s="5">
        <v>27</v>
      </c>
      <c r="J37" s="5" t="str">
        <f>B37</f>
        <v>Somewhat disapprove</v>
      </c>
      <c r="K37" s="15">
        <f>C37/C40</f>
        <v>0.14685314685314685</v>
      </c>
      <c r="L37" s="15">
        <f>D37/D40</f>
        <v>0.16216216216216217</v>
      </c>
      <c r="M37" s="15">
        <f>E37/E40</f>
        <v>9.1836734693877556E-2</v>
      </c>
      <c r="N37" s="15">
        <f>F37/F40</f>
        <v>0.15340909090909091</v>
      </c>
      <c r="O37" s="15"/>
      <c r="R37" s="5" t="s">
        <v>13</v>
      </c>
      <c r="S37" s="14">
        <f>K39</f>
        <v>0.19880119880119881</v>
      </c>
      <c r="T37" s="14">
        <f>L39</f>
        <v>0.16693163751987281</v>
      </c>
      <c r="U37" s="14">
        <f>M39</f>
        <v>0.19897959183673469</v>
      </c>
      <c r="V37" s="14">
        <f>N39</f>
        <v>0.3125</v>
      </c>
      <c r="W37" s="14"/>
    </row>
    <row r="38" spans="1:23" x14ac:dyDescent="0.25">
      <c r="B38" s="5" t="s">
        <v>12</v>
      </c>
      <c r="C38" s="5">
        <v>123</v>
      </c>
      <c r="D38" s="5">
        <v>90</v>
      </c>
      <c r="E38" s="5">
        <v>13</v>
      </c>
      <c r="F38" s="5">
        <v>20</v>
      </c>
      <c r="J38" s="5" t="str">
        <f>B38</f>
        <v>Strongly disapprove</v>
      </c>
      <c r="K38" s="15">
        <f>C38/C40</f>
        <v>0.12287712287712288</v>
      </c>
      <c r="L38" s="15">
        <f>D38/D40</f>
        <v>0.14308426073131955</v>
      </c>
      <c r="M38" s="15">
        <f>E38/E40</f>
        <v>6.6326530612244902E-2</v>
      </c>
      <c r="N38" s="15">
        <f>F38/F40</f>
        <v>0.11363636363636363</v>
      </c>
      <c r="O38" s="15"/>
    </row>
    <row r="39" spans="1:23" x14ac:dyDescent="0.25">
      <c r="B39" s="5" t="s">
        <v>13</v>
      </c>
      <c r="C39" s="5">
        <v>199</v>
      </c>
      <c r="D39" s="5">
        <v>105</v>
      </c>
      <c r="E39" s="5">
        <v>39</v>
      </c>
      <c r="F39" s="5">
        <v>55</v>
      </c>
      <c r="J39" s="5" t="str">
        <f>B39</f>
        <v>Don't know</v>
      </c>
      <c r="K39" s="15">
        <f>C39/C40</f>
        <v>0.19880119880119881</v>
      </c>
      <c r="L39" s="15">
        <f>D39/D40</f>
        <v>0.16693163751987281</v>
      </c>
      <c r="M39" s="15">
        <f>E39/E40</f>
        <v>0.19897959183673469</v>
      </c>
      <c r="N39" s="15">
        <f>F39/F40</f>
        <v>0.3125</v>
      </c>
      <c r="O39" s="15"/>
    </row>
    <row r="40" spans="1:23" x14ac:dyDescent="0.25">
      <c r="A40" s="5" t="s">
        <v>3</v>
      </c>
      <c r="C40" s="5">
        <v>1001</v>
      </c>
      <c r="D40" s="5">
        <v>629</v>
      </c>
      <c r="E40" s="5">
        <v>196</v>
      </c>
      <c r="F40" s="5">
        <v>176</v>
      </c>
    </row>
    <row r="45" spans="1:23" x14ac:dyDescent="0.25">
      <c r="A45" s="5" t="s">
        <v>74</v>
      </c>
    </row>
    <row r="46" spans="1:23" x14ac:dyDescent="0.25">
      <c r="A46" s="5" t="s">
        <v>1</v>
      </c>
    </row>
    <row r="47" spans="1:23" x14ac:dyDescent="0.25">
      <c r="C47" s="5" t="s">
        <v>3</v>
      </c>
      <c r="D47" s="5" t="s">
        <v>26</v>
      </c>
    </row>
    <row r="48" spans="1:23" s="9" customFormat="1" ht="40" x14ac:dyDescent="0.25">
      <c r="C48" s="9" t="s">
        <v>53</v>
      </c>
      <c r="D48" s="9" t="s">
        <v>27</v>
      </c>
      <c r="E48" s="9" t="s">
        <v>28</v>
      </c>
      <c r="K48" s="9" t="str">
        <f>C48</f>
        <v>North Carolina</v>
      </c>
      <c r="L48" s="9" t="str">
        <f>D48</f>
        <v>Male</v>
      </c>
      <c r="M48" s="9" t="str">
        <f>E48</f>
        <v>Female</v>
      </c>
      <c r="S48" s="9" t="str">
        <f>K48</f>
        <v>North Carolina</v>
      </c>
      <c r="T48" s="9" t="str">
        <f>L48</f>
        <v>Male</v>
      </c>
      <c r="U48" s="9" t="str">
        <f>M48</f>
        <v>Female</v>
      </c>
    </row>
    <row r="49" spans="1:23" x14ac:dyDescent="0.25">
      <c r="A49" s="5" t="s">
        <v>71</v>
      </c>
      <c r="B49" s="5" t="s">
        <v>9</v>
      </c>
      <c r="C49" s="5">
        <v>225</v>
      </c>
      <c r="D49" s="5">
        <v>110</v>
      </c>
      <c r="E49" s="5">
        <v>115</v>
      </c>
      <c r="J49" s="5" t="str">
        <f>B49</f>
        <v>Strongly approve</v>
      </c>
      <c r="K49" s="15">
        <f>C49/C54</f>
        <v>0.22500000000000001</v>
      </c>
      <c r="L49" s="15">
        <f>D49/D54</f>
        <v>0.22821576763485477</v>
      </c>
      <c r="M49" s="15">
        <f>E49/E54</f>
        <v>0.22200772200772201</v>
      </c>
      <c r="N49" s="15"/>
      <c r="O49" s="15"/>
      <c r="R49" s="5" t="s">
        <v>51</v>
      </c>
      <c r="S49" s="14">
        <f>K49+K50</f>
        <v>0.53200000000000003</v>
      </c>
      <c r="T49" s="14">
        <f>L49+L50</f>
        <v>0.549792531120332</v>
      </c>
      <c r="U49" s="14">
        <f>M49+M50</f>
        <v>0.51544401544401541</v>
      </c>
      <c r="V49" s="14"/>
      <c r="W49" s="14"/>
    </row>
    <row r="50" spans="1:23" x14ac:dyDescent="0.25">
      <c r="B50" s="5" t="s">
        <v>10</v>
      </c>
      <c r="C50" s="5">
        <v>307</v>
      </c>
      <c r="D50" s="5">
        <v>155</v>
      </c>
      <c r="E50" s="5">
        <v>152</v>
      </c>
      <c r="J50" s="5" t="str">
        <f>B50</f>
        <v>Somewhat approve</v>
      </c>
      <c r="K50" s="15">
        <f>C50/C54</f>
        <v>0.307</v>
      </c>
      <c r="L50" s="15">
        <f>D50/D54</f>
        <v>0.3215767634854772</v>
      </c>
      <c r="M50" s="15">
        <f>E50/E54</f>
        <v>0.29343629343629346</v>
      </c>
      <c r="N50" s="15"/>
      <c r="O50" s="15"/>
      <c r="R50" s="5" t="s">
        <v>52</v>
      </c>
      <c r="S50" s="14">
        <f>K51+K52</f>
        <v>0.26900000000000002</v>
      </c>
      <c r="T50" s="14">
        <f>L51+L52</f>
        <v>0.30705394190871371</v>
      </c>
      <c r="U50" s="14">
        <f>M51+M52</f>
        <v>0.2335907335907336</v>
      </c>
      <c r="V50" s="14"/>
      <c r="W50" s="14"/>
    </row>
    <row r="51" spans="1:23" x14ac:dyDescent="0.25">
      <c r="B51" s="5" t="s">
        <v>11</v>
      </c>
      <c r="C51" s="5">
        <v>146</v>
      </c>
      <c r="D51" s="5">
        <v>88</v>
      </c>
      <c r="E51" s="5">
        <v>58</v>
      </c>
      <c r="J51" s="5" t="str">
        <f>B51</f>
        <v>Somewhat disapprove</v>
      </c>
      <c r="K51" s="15">
        <f>C51/C54</f>
        <v>0.14599999999999999</v>
      </c>
      <c r="L51" s="15">
        <f>D51/D54</f>
        <v>0.18257261410788381</v>
      </c>
      <c r="M51" s="15">
        <f>E51/E54</f>
        <v>0.11196911196911197</v>
      </c>
      <c r="N51" s="15"/>
      <c r="O51" s="15"/>
      <c r="R51" s="5" t="s">
        <v>13</v>
      </c>
      <c r="S51" s="14">
        <f>K53</f>
        <v>0.19900000000000001</v>
      </c>
      <c r="T51" s="14">
        <f>L53</f>
        <v>0.14315352697095435</v>
      </c>
      <c r="U51" s="14">
        <f>M53</f>
        <v>0.25096525096525096</v>
      </c>
      <c r="V51" s="14"/>
      <c r="W51" s="14"/>
    </row>
    <row r="52" spans="1:23" x14ac:dyDescent="0.25">
      <c r="B52" s="5" t="s">
        <v>12</v>
      </c>
      <c r="C52" s="5">
        <v>123</v>
      </c>
      <c r="D52" s="5">
        <v>60</v>
      </c>
      <c r="E52" s="5">
        <v>63</v>
      </c>
      <c r="J52" s="5" t="str">
        <f>B52</f>
        <v>Strongly disapprove</v>
      </c>
      <c r="K52" s="15">
        <f>C52/C54</f>
        <v>0.123</v>
      </c>
      <c r="L52" s="15">
        <f>D52/D54</f>
        <v>0.12448132780082988</v>
      </c>
      <c r="M52" s="15">
        <f>E52/E54</f>
        <v>0.12162162162162163</v>
      </c>
      <c r="N52" s="15"/>
      <c r="O52" s="15"/>
    </row>
    <row r="53" spans="1:23" x14ac:dyDescent="0.25">
      <c r="B53" s="5" t="s">
        <v>13</v>
      </c>
      <c r="C53" s="5">
        <v>199</v>
      </c>
      <c r="D53" s="5">
        <v>69</v>
      </c>
      <c r="E53" s="5">
        <v>130</v>
      </c>
      <c r="J53" s="5" t="str">
        <f>B53</f>
        <v>Don't know</v>
      </c>
      <c r="K53" s="15">
        <f>C53/C54</f>
        <v>0.19900000000000001</v>
      </c>
      <c r="L53" s="15">
        <f>D53/D54</f>
        <v>0.14315352697095435</v>
      </c>
      <c r="M53" s="15">
        <f>E53/E54</f>
        <v>0.25096525096525096</v>
      </c>
      <c r="N53" s="15"/>
      <c r="O53" s="15"/>
    </row>
    <row r="54" spans="1:23" x14ac:dyDescent="0.25">
      <c r="A54" s="5" t="s">
        <v>3</v>
      </c>
      <c r="C54" s="5">
        <v>1000</v>
      </c>
      <c r="D54" s="5">
        <v>482</v>
      </c>
      <c r="E54" s="5">
        <v>518</v>
      </c>
    </row>
    <row r="59" spans="1:23" x14ac:dyDescent="0.25">
      <c r="A59" s="5" t="s">
        <v>75</v>
      </c>
    </row>
    <row r="60" spans="1:23" x14ac:dyDescent="0.25">
      <c r="A60" s="5" t="s">
        <v>1</v>
      </c>
    </row>
    <row r="61" spans="1:23" x14ac:dyDescent="0.25">
      <c r="C61" s="5" t="s">
        <v>3</v>
      </c>
      <c r="D61" s="5" t="s">
        <v>30</v>
      </c>
    </row>
    <row r="62" spans="1:23" s="9" customFormat="1" ht="60" x14ac:dyDescent="0.25">
      <c r="C62" s="9" t="s">
        <v>53</v>
      </c>
      <c r="D62" s="9" t="s">
        <v>31</v>
      </c>
      <c r="E62" s="9" t="s">
        <v>32</v>
      </c>
      <c r="F62" s="9" t="s">
        <v>33</v>
      </c>
      <c r="K62" s="9" t="str">
        <f>C62</f>
        <v>North Carolina</v>
      </c>
      <c r="L62" s="9" t="str">
        <f>D62</f>
        <v>No HS/HS graduate</v>
      </c>
      <c r="M62" s="9" t="str">
        <f>E62</f>
        <v>Some college/2 year graduate</v>
      </c>
      <c r="N62" s="9" t="str">
        <f>F62</f>
        <v>4 year graduate/Graduate degree</v>
      </c>
      <c r="S62" s="9" t="str">
        <f>K62</f>
        <v>North Carolina</v>
      </c>
      <c r="T62" s="9" t="str">
        <f>L62</f>
        <v>No HS/HS graduate</v>
      </c>
      <c r="U62" s="9" t="str">
        <f>M62</f>
        <v>Some college/2 year graduate</v>
      </c>
      <c r="V62" s="9" t="str">
        <f>N62</f>
        <v>4 year graduate/Graduate degree</v>
      </c>
    </row>
    <row r="63" spans="1:23" x14ac:dyDescent="0.25">
      <c r="A63" s="5" t="s">
        <v>71</v>
      </c>
      <c r="B63" s="5" t="s">
        <v>9</v>
      </c>
      <c r="C63" s="5">
        <v>225</v>
      </c>
      <c r="D63" s="5">
        <v>76</v>
      </c>
      <c r="E63" s="5">
        <v>48</v>
      </c>
      <c r="F63" s="5">
        <v>101</v>
      </c>
      <c r="J63" s="5" t="str">
        <f>B63</f>
        <v>Strongly approve</v>
      </c>
      <c r="K63" s="15">
        <f>C63/C68</f>
        <v>0.22500000000000001</v>
      </c>
      <c r="L63" s="15">
        <f>D63/D68</f>
        <v>0.21348314606741572</v>
      </c>
      <c r="M63" s="15">
        <f>E63/E68</f>
        <v>0.15789473684210525</v>
      </c>
      <c r="N63" s="15">
        <f>F63/F68</f>
        <v>0.29705882352941176</v>
      </c>
      <c r="O63" s="15"/>
      <c r="R63" s="5" t="s">
        <v>51</v>
      </c>
      <c r="S63" s="14">
        <f>K63+K64</f>
        <v>0.53100000000000003</v>
      </c>
      <c r="T63" s="14">
        <f>L63+L64</f>
        <v>0.4606741573033708</v>
      </c>
      <c r="U63" s="14">
        <f>M63+M64</f>
        <v>0.48355263157894735</v>
      </c>
      <c r="V63" s="14">
        <f>N63+N64</f>
        <v>0.64705882352941169</v>
      </c>
      <c r="W63" s="14"/>
    </row>
    <row r="64" spans="1:23" x14ac:dyDescent="0.25">
      <c r="B64" s="5" t="s">
        <v>10</v>
      </c>
      <c r="C64" s="5">
        <v>306</v>
      </c>
      <c r="D64" s="5">
        <v>88</v>
      </c>
      <c r="E64" s="5">
        <v>99</v>
      </c>
      <c r="F64" s="5">
        <v>119</v>
      </c>
      <c r="J64" s="5" t="str">
        <f>B64</f>
        <v>Somewhat approve</v>
      </c>
      <c r="K64" s="15">
        <f>C64/C68</f>
        <v>0.30599999999999999</v>
      </c>
      <c r="L64" s="15">
        <f>D64/D68</f>
        <v>0.24719101123595505</v>
      </c>
      <c r="M64" s="15">
        <f>E64/E68</f>
        <v>0.32565789473684209</v>
      </c>
      <c r="N64" s="15">
        <f>F64/F68</f>
        <v>0.35</v>
      </c>
      <c r="O64" s="15"/>
      <c r="R64" s="5" t="s">
        <v>52</v>
      </c>
      <c r="S64" s="14">
        <f>K65+K66</f>
        <v>0.27</v>
      </c>
      <c r="T64" s="14">
        <f>L65+L66</f>
        <v>0.2640449438202247</v>
      </c>
      <c r="U64" s="14">
        <f>M65+M66</f>
        <v>0.31907894736842107</v>
      </c>
      <c r="V64" s="14">
        <f>N65+N66</f>
        <v>0.2323529411764706</v>
      </c>
      <c r="W64" s="14"/>
    </row>
    <row r="65" spans="1:23" x14ac:dyDescent="0.25">
      <c r="B65" s="5" t="s">
        <v>11</v>
      </c>
      <c r="C65" s="5">
        <v>146</v>
      </c>
      <c r="D65" s="5">
        <v>52</v>
      </c>
      <c r="E65" s="5">
        <v>50</v>
      </c>
      <c r="F65" s="5">
        <v>44</v>
      </c>
      <c r="J65" s="5" t="str">
        <f>B65</f>
        <v>Somewhat disapprove</v>
      </c>
      <c r="K65" s="15">
        <f>C65/C68</f>
        <v>0.14599999999999999</v>
      </c>
      <c r="L65" s="15">
        <f>D65/D68</f>
        <v>0.14606741573033707</v>
      </c>
      <c r="M65" s="15">
        <f>E65/E68</f>
        <v>0.16447368421052633</v>
      </c>
      <c r="N65" s="15">
        <f>F65/F68</f>
        <v>0.12941176470588237</v>
      </c>
      <c r="O65" s="15"/>
      <c r="R65" s="5" t="s">
        <v>13</v>
      </c>
      <c r="S65" s="14">
        <f>K67</f>
        <v>0.19900000000000001</v>
      </c>
      <c r="T65" s="14">
        <f>L67</f>
        <v>0.2752808988764045</v>
      </c>
      <c r="U65" s="14">
        <f>M67</f>
        <v>0.19736842105263158</v>
      </c>
      <c r="V65" s="14">
        <f>N67</f>
        <v>0.12058823529411765</v>
      </c>
      <c r="W65" s="14"/>
    </row>
    <row r="66" spans="1:23" x14ac:dyDescent="0.25">
      <c r="B66" s="5" t="s">
        <v>12</v>
      </c>
      <c r="C66" s="5">
        <v>124</v>
      </c>
      <c r="D66" s="5">
        <v>42</v>
      </c>
      <c r="E66" s="5">
        <v>47</v>
      </c>
      <c r="F66" s="5">
        <v>35</v>
      </c>
      <c r="J66" s="5" t="str">
        <f>B66</f>
        <v>Strongly disapprove</v>
      </c>
      <c r="K66" s="15">
        <f>C66/C68</f>
        <v>0.124</v>
      </c>
      <c r="L66" s="15">
        <f>D66/D68</f>
        <v>0.11797752808988764</v>
      </c>
      <c r="M66" s="15">
        <f>E66/E68</f>
        <v>0.15460526315789475</v>
      </c>
      <c r="N66" s="15">
        <f>F66/F68</f>
        <v>0.10294117647058823</v>
      </c>
      <c r="O66" s="15"/>
    </row>
    <row r="67" spans="1:23" x14ac:dyDescent="0.25">
      <c r="B67" s="5" t="s">
        <v>13</v>
      </c>
      <c r="C67" s="5">
        <v>199</v>
      </c>
      <c r="D67" s="5">
        <v>98</v>
      </c>
      <c r="E67" s="5">
        <v>60</v>
      </c>
      <c r="F67" s="5">
        <v>41</v>
      </c>
      <c r="J67" s="5" t="str">
        <f>B67</f>
        <v>Don't know</v>
      </c>
      <c r="K67" s="15">
        <f>C67/C68</f>
        <v>0.19900000000000001</v>
      </c>
      <c r="L67" s="15">
        <f>D67/D68</f>
        <v>0.2752808988764045</v>
      </c>
      <c r="M67" s="15">
        <f>E67/E68</f>
        <v>0.19736842105263158</v>
      </c>
      <c r="N67" s="15">
        <f>F67/F68</f>
        <v>0.12058823529411765</v>
      </c>
      <c r="O67" s="15"/>
    </row>
    <row r="68" spans="1:23" x14ac:dyDescent="0.25">
      <c r="A68" s="5" t="s">
        <v>3</v>
      </c>
      <c r="C68" s="5">
        <v>1000</v>
      </c>
      <c r="D68" s="5">
        <v>356</v>
      </c>
      <c r="E68" s="5">
        <v>304</v>
      </c>
      <c r="F68" s="5">
        <v>340</v>
      </c>
    </row>
    <row r="73" spans="1:23" x14ac:dyDescent="0.25">
      <c r="A73" s="5" t="s">
        <v>76</v>
      </c>
    </row>
    <row r="74" spans="1:23" x14ac:dyDescent="0.25">
      <c r="A74" s="5" t="s">
        <v>1</v>
      </c>
    </row>
    <row r="75" spans="1:23" x14ac:dyDescent="0.25">
      <c r="C75" s="5" t="s">
        <v>3</v>
      </c>
      <c r="D75" s="5" t="s">
        <v>35</v>
      </c>
    </row>
    <row r="76" spans="1:23" s="9" customFormat="1" ht="80" x14ac:dyDescent="0.25">
      <c r="C76" s="9" t="s">
        <v>53</v>
      </c>
      <c r="D76" s="9" t="s">
        <v>36</v>
      </c>
      <c r="E76" s="9" t="s">
        <v>37</v>
      </c>
      <c r="F76" s="9" t="s">
        <v>38</v>
      </c>
      <c r="K76" s="9" t="str">
        <f>C76</f>
        <v>North Carolina</v>
      </c>
      <c r="L76" s="9" t="str">
        <f>D76</f>
        <v>Boomer/Silent (born 1964 or prior)</v>
      </c>
      <c r="M76" s="9" t="str">
        <f>E76</f>
        <v>Generation X (born 1965-1980)</v>
      </c>
      <c r="N76" s="9" t="str">
        <f>F76</f>
        <v>Millennials/Generation Z (born 1981 or after)</v>
      </c>
      <c r="S76" s="9" t="str">
        <f>K76</f>
        <v>North Carolina</v>
      </c>
      <c r="T76" s="9" t="str">
        <f>L76</f>
        <v>Boomer/Silent (born 1964 or prior)</v>
      </c>
      <c r="U76" s="9" t="str">
        <f>M76</f>
        <v>Generation X (born 1965-1980)</v>
      </c>
      <c r="V76" s="9" t="str">
        <f>N76</f>
        <v>Millennials/Generation Z (born 1981 or after)</v>
      </c>
    </row>
    <row r="77" spans="1:23" x14ac:dyDescent="0.25">
      <c r="A77" s="5" t="s">
        <v>71</v>
      </c>
      <c r="B77" s="5" t="s">
        <v>9</v>
      </c>
      <c r="C77" s="5">
        <v>224</v>
      </c>
      <c r="D77" s="5">
        <v>70</v>
      </c>
      <c r="E77" s="5">
        <v>50</v>
      </c>
      <c r="F77" s="5">
        <v>104</v>
      </c>
      <c r="J77" s="5" t="str">
        <f>B77</f>
        <v>Strongly approve</v>
      </c>
      <c r="K77" s="15">
        <f>C77/C82</f>
        <v>0.224</v>
      </c>
      <c r="L77" s="15">
        <f>D77/D82</f>
        <v>0.24054982817869416</v>
      </c>
      <c r="M77" s="15">
        <f>E77/E82</f>
        <v>0.19685039370078741</v>
      </c>
      <c r="N77" s="15">
        <f>F77/F82</f>
        <v>0.22857142857142856</v>
      </c>
      <c r="O77" s="15"/>
      <c r="R77" s="5" t="s">
        <v>51</v>
      </c>
      <c r="S77" s="14">
        <f>K77+K78</f>
        <v>0.53</v>
      </c>
      <c r="T77" s="14">
        <f>L77+L78</f>
        <v>0.54982817869415812</v>
      </c>
      <c r="U77" s="14">
        <f>M77+M78</f>
        <v>0.50787401574803148</v>
      </c>
      <c r="V77" s="14">
        <f>N77+N78</f>
        <v>0.52967032967032968</v>
      </c>
      <c r="W77" s="14"/>
    </row>
    <row r="78" spans="1:23" x14ac:dyDescent="0.25">
      <c r="B78" s="5" t="s">
        <v>10</v>
      </c>
      <c r="C78" s="5">
        <v>306</v>
      </c>
      <c r="D78" s="5">
        <v>90</v>
      </c>
      <c r="E78" s="5">
        <v>79</v>
      </c>
      <c r="F78" s="5">
        <v>137</v>
      </c>
      <c r="J78" s="5" t="str">
        <f>B78</f>
        <v>Somewhat approve</v>
      </c>
      <c r="K78" s="15">
        <f>C78/C82</f>
        <v>0.30599999999999999</v>
      </c>
      <c r="L78" s="15">
        <f>D78/D82</f>
        <v>0.30927835051546393</v>
      </c>
      <c r="M78" s="15">
        <f>E78/E82</f>
        <v>0.3110236220472441</v>
      </c>
      <c r="N78" s="15">
        <f>F78/F82</f>
        <v>0.30109890109890108</v>
      </c>
      <c r="O78" s="15"/>
      <c r="R78" s="5" t="s">
        <v>52</v>
      </c>
      <c r="S78" s="14">
        <f>K79+K80</f>
        <v>0.27100000000000002</v>
      </c>
      <c r="T78" s="14">
        <f>L79+L80</f>
        <v>0.34020618556701032</v>
      </c>
      <c r="U78" s="14">
        <f>M79+M80</f>
        <v>0.27165354330708658</v>
      </c>
      <c r="V78" s="14">
        <f>N79+N80</f>
        <v>0.22637362637362637</v>
      </c>
      <c r="W78" s="14"/>
    </row>
    <row r="79" spans="1:23" x14ac:dyDescent="0.25">
      <c r="B79" s="5" t="s">
        <v>11</v>
      </c>
      <c r="C79" s="5">
        <v>147</v>
      </c>
      <c r="D79" s="5">
        <v>53</v>
      </c>
      <c r="E79" s="5">
        <v>37</v>
      </c>
      <c r="F79" s="5">
        <v>57</v>
      </c>
      <c r="J79" s="5" t="str">
        <f>B79</f>
        <v>Somewhat disapprove</v>
      </c>
      <c r="K79" s="15">
        <f>C79/C82</f>
        <v>0.14699999999999999</v>
      </c>
      <c r="L79" s="15">
        <f>D79/D82</f>
        <v>0.18213058419243985</v>
      </c>
      <c r="M79" s="15">
        <f>E79/E82</f>
        <v>0.14566929133858267</v>
      </c>
      <c r="N79" s="15">
        <f>F79/F82</f>
        <v>0.12527472527472527</v>
      </c>
      <c r="O79" s="15"/>
      <c r="R79" s="5" t="s">
        <v>13</v>
      </c>
      <c r="S79" s="14">
        <f>K81</f>
        <v>0.19900000000000001</v>
      </c>
      <c r="T79" s="14">
        <f>L81</f>
        <v>0.10996563573883161</v>
      </c>
      <c r="U79" s="14">
        <f>M81</f>
        <v>0.22047244094488189</v>
      </c>
      <c r="V79" s="14">
        <f>N81</f>
        <v>0.24395604395604395</v>
      </c>
      <c r="W79" s="14"/>
    </row>
    <row r="80" spans="1:23" x14ac:dyDescent="0.25">
      <c r="B80" s="5" t="s">
        <v>12</v>
      </c>
      <c r="C80" s="5">
        <v>124</v>
      </c>
      <c r="D80" s="5">
        <v>46</v>
      </c>
      <c r="E80" s="5">
        <v>32</v>
      </c>
      <c r="F80" s="5">
        <v>46</v>
      </c>
      <c r="J80" s="5" t="str">
        <f>B80</f>
        <v>Strongly disapprove</v>
      </c>
      <c r="K80" s="15">
        <f>C80/C82</f>
        <v>0.124</v>
      </c>
      <c r="L80" s="15">
        <f>D80/D82</f>
        <v>0.15807560137457044</v>
      </c>
      <c r="M80" s="15">
        <f>E80/E82</f>
        <v>0.12598425196850394</v>
      </c>
      <c r="N80" s="15">
        <f>F80/F82</f>
        <v>0.1010989010989011</v>
      </c>
      <c r="O80" s="15"/>
    </row>
    <row r="81" spans="1:23" x14ac:dyDescent="0.25">
      <c r="B81" s="5" t="s">
        <v>13</v>
      </c>
      <c r="C81" s="5">
        <v>199</v>
      </c>
      <c r="D81" s="5">
        <v>32</v>
      </c>
      <c r="E81" s="5">
        <v>56</v>
      </c>
      <c r="F81" s="5">
        <v>111</v>
      </c>
      <c r="J81" s="5" t="str">
        <f>B81</f>
        <v>Don't know</v>
      </c>
      <c r="K81" s="15">
        <f>C81/C82</f>
        <v>0.19900000000000001</v>
      </c>
      <c r="L81" s="15">
        <f>D81/D82</f>
        <v>0.10996563573883161</v>
      </c>
      <c r="M81" s="15">
        <f>E81/E82</f>
        <v>0.22047244094488189</v>
      </c>
      <c r="N81" s="15">
        <f>F81/F82</f>
        <v>0.24395604395604395</v>
      </c>
      <c r="O81" s="15"/>
    </row>
    <row r="82" spans="1:23" x14ac:dyDescent="0.25">
      <c r="A82" s="5" t="s">
        <v>3</v>
      </c>
      <c r="C82" s="5">
        <v>1000</v>
      </c>
      <c r="D82" s="5">
        <v>291</v>
      </c>
      <c r="E82" s="5">
        <v>254</v>
      </c>
      <c r="F82" s="5">
        <v>455</v>
      </c>
    </row>
    <row r="87" spans="1:23" x14ac:dyDescent="0.25">
      <c r="A87" s="5" t="s">
        <v>77</v>
      </c>
    </row>
    <row r="88" spans="1:23" x14ac:dyDescent="0.25">
      <c r="A88" s="5" t="s">
        <v>1</v>
      </c>
    </row>
    <row r="89" spans="1:23" x14ac:dyDescent="0.25">
      <c r="C89" s="5" t="s">
        <v>3</v>
      </c>
      <c r="D89" s="5" t="s">
        <v>40</v>
      </c>
    </row>
    <row r="90" spans="1:23" s="9" customFormat="1" ht="60" x14ac:dyDescent="0.25">
      <c r="C90" s="9" t="s">
        <v>53</v>
      </c>
      <c r="D90" s="9" t="s">
        <v>41</v>
      </c>
      <c r="E90" s="9" t="s">
        <v>42</v>
      </c>
      <c r="F90" s="9" t="s">
        <v>43</v>
      </c>
      <c r="G90" s="9" t="s">
        <v>44</v>
      </c>
      <c r="K90" s="9" t="str">
        <f>C90</f>
        <v>North Carolina</v>
      </c>
      <c r="L90" s="9" t="str">
        <f>D90</f>
        <v>Central Cities</v>
      </c>
      <c r="M90" s="9" t="str">
        <f>E90</f>
        <v>Urban County Suburbs</v>
      </c>
      <c r="N90" s="9" t="str">
        <f>F90</f>
        <v>Surrounding Suburban County</v>
      </c>
      <c r="O90" s="9" t="str">
        <f>G90</f>
        <v>Rural County</v>
      </c>
      <c r="S90" s="9" t="str">
        <f>K90</f>
        <v>North Carolina</v>
      </c>
      <c r="T90" s="9" t="str">
        <f>L90</f>
        <v>Central Cities</v>
      </c>
      <c r="U90" s="9" t="str">
        <f>M90</f>
        <v>Urban County Suburbs</v>
      </c>
      <c r="V90" s="9" t="str">
        <f>N90</f>
        <v>Surrounding Suburban County</v>
      </c>
      <c r="W90" s="9" t="str">
        <f>O90</f>
        <v>Rural County</v>
      </c>
    </row>
    <row r="91" spans="1:23" x14ac:dyDescent="0.25">
      <c r="A91" s="5" t="s">
        <v>71</v>
      </c>
      <c r="B91" s="5" t="s">
        <v>9</v>
      </c>
      <c r="C91" s="5">
        <v>224</v>
      </c>
      <c r="D91" s="5">
        <v>88</v>
      </c>
      <c r="E91" s="5">
        <v>44</v>
      </c>
      <c r="F91" s="5">
        <v>55</v>
      </c>
      <c r="G91" s="5">
        <v>37</v>
      </c>
      <c r="J91" s="5" t="str">
        <f>B91</f>
        <v>Strongly approve</v>
      </c>
      <c r="K91" s="15">
        <f>C91/C96</f>
        <v>0.22422422422422422</v>
      </c>
      <c r="L91" s="15">
        <f>D91/D96</f>
        <v>0.28387096774193549</v>
      </c>
      <c r="M91" s="15">
        <f>E91/E96</f>
        <v>0.18257261410788381</v>
      </c>
      <c r="N91" s="15">
        <f>F91/F96</f>
        <v>0.22916666666666666</v>
      </c>
      <c r="O91" s="15">
        <f>G91/G96</f>
        <v>0.17788461538461539</v>
      </c>
      <c r="R91" s="5" t="s">
        <v>51</v>
      </c>
      <c r="S91" s="14">
        <f>K91+K92</f>
        <v>0.53153153153153154</v>
      </c>
      <c r="T91" s="14">
        <f>L91+L92</f>
        <v>0.61290322580645162</v>
      </c>
      <c r="U91" s="14">
        <f>M91+M92</f>
        <v>0.48962655601659755</v>
      </c>
      <c r="V91" s="14">
        <f>N91+N92</f>
        <v>0.54583333333333328</v>
      </c>
      <c r="W91" s="14">
        <f>O91+O92</f>
        <v>0.44230769230769229</v>
      </c>
    </row>
    <row r="92" spans="1:23" x14ac:dyDescent="0.25">
      <c r="B92" s="5" t="s">
        <v>10</v>
      </c>
      <c r="C92" s="5">
        <v>307</v>
      </c>
      <c r="D92" s="5">
        <v>102</v>
      </c>
      <c r="E92" s="5">
        <v>74</v>
      </c>
      <c r="F92" s="5">
        <v>76</v>
      </c>
      <c r="G92" s="5">
        <v>55</v>
      </c>
      <c r="J92" s="5" t="str">
        <f>B92</f>
        <v>Somewhat approve</v>
      </c>
      <c r="K92" s="15">
        <f>C92/C96</f>
        <v>0.30730730730730732</v>
      </c>
      <c r="L92" s="15">
        <f>D92/D96</f>
        <v>0.32903225806451614</v>
      </c>
      <c r="M92" s="15">
        <f>E92/E96</f>
        <v>0.30705394190871371</v>
      </c>
      <c r="N92" s="15">
        <f>F92/F96</f>
        <v>0.31666666666666665</v>
      </c>
      <c r="O92" s="15">
        <f>G92/G96</f>
        <v>0.26442307692307693</v>
      </c>
      <c r="R92" s="5" t="s">
        <v>52</v>
      </c>
      <c r="S92" s="14">
        <f>K93+K94</f>
        <v>0.26826826826826827</v>
      </c>
      <c r="T92" s="14">
        <f>L93+L94</f>
        <v>0.20322580645161292</v>
      </c>
      <c r="U92" s="14">
        <f>M93+M94</f>
        <v>0.29460580912863071</v>
      </c>
      <c r="V92" s="14">
        <f>N93+N94</f>
        <v>0.25416666666666665</v>
      </c>
      <c r="W92" s="14">
        <f>O93+O94</f>
        <v>0.35096153846153844</v>
      </c>
    </row>
    <row r="93" spans="1:23" x14ac:dyDescent="0.25">
      <c r="B93" s="5" t="s">
        <v>11</v>
      </c>
      <c r="C93" s="5">
        <v>146</v>
      </c>
      <c r="D93" s="5">
        <v>32</v>
      </c>
      <c r="E93" s="5">
        <v>38</v>
      </c>
      <c r="F93" s="5">
        <v>35</v>
      </c>
      <c r="G93" s="5">
        <v>41</v>
      </c>
      <c r="J93" s="5" t="str">
        <f>B93</f>
        <v>Somewhat disapprove</v>
      </c>
      <c r="K93" s="15">
        <f>C93/C96</f>
        <v>0.14614614614614616</v>
      </c>
      <c r="L93" s="15">
        <f>D93/D96</f>
        <v>0.1032258064516129</v>
      </c>
      <c r="M93" s="15">
        <f>E93/E96</f>
        <v>0.15767634854771784</v>
      </c>
      <c r="N93" s="15">
        <f>F93/F96</f>
        <v>0.14583333333333334</v>
      </c>
      <c r="O93" s="15">
        <f>G93/G96</f>
        <v>0.19711538461538461</v>
      </c>
      <c r="R93" s="5" t="s">
        <v>13</v>
      </c>
      <c r="S93" s="14">
        <f>K95</f>
        <v>0.20020020020020021</v>
      </c>
      <c r="T93" s="14">
        <f>L95</f>
        <v>0.18387096774193548</v>
      </c>
      <c r="U93" s="14">
        <f>M95</f>
        <v>0.21576763485477179</v>
      </c>
      <c r="V93" s="14">
        <f>N95</f>
        <v>0.2</v>
      </c>
      <c r="W93" s="14">
        <f>O95</f>
        <v>0.20673076923076922</v>
      </c>
    </row>
    <row r="94" spans="1:23" x14ac:dyDescent="0.25">
      <c r="B94" s="5" t="s">
        <v>12</v>
      </c>
      <c r="C94" s="5">
        <v>122</v>
      </c>
      <c r="D94" s="5">
        <v>31</v>
      </c>
      <c r="E94" s="5">
        <v>33</v>
      </c>
      <c r="F94" s="5">
        <v>26</v>
      </c>
      <c r="G94" s="5">
        <v>32</v>
      </c>
      <c r="J94" s="5" t="str">
        <f>B94</f>
        <v>Strongly disapprove</v>
      </c>
      <c r="K94" s="15">
        <f>C94/C96</f>
        <v>0.12212212212212212</v>
      </c>
      <c r="L94" s="15">
        <f>D94/D96</f>
        <v>0.1</v>
      </c>
      <c r="M94" s="15">
        <f>E94/E96</f>
        <v>0.13692946058091288</v>
      </c>
      <c r="N94" s="15">
        <f>F94/F96</f>
        <v>0.10833333333333334</v>
      </c>
      <c r="O94" s="15">
        <f>G94/G96</f>
        <v>0.15384615384615385</v>
      </c>
    </row>
    <row r="95" spans="1:23" x14ac:dyDescent="0.25">
      <c r="B95" s="5" t="s">
        <v>13</v>
      </c>
      <c r="C95" s="5">
        <v>200</v>
      </c>
      <c r="D95" s="5">
        <v>57</v>
      </c>
      <c r="E95" s="5">
        <v>52</v>
      </c>
      <c r="F95" s="5">
        <v>48</v>
      </c>
      <c r="G95" s="5">
        <v>43</v>
      </c>
      <c r="J95" s="5" t="str">
        <f>B95</f>
        <v>Don't know</v>
      </c>
      <c r="K95" s="15">
        <f>C95/C96</f>
        <v>0.20020020020020021</v>
      </c>
      <c r="L95" s="15">
        <f>D95/D96</f>
        <v>0.18387096774193548</v>
      </c>
      <c r="M95" s="15">
        <f>E95/E96</f>
        <v>0.21576763485477179</v>
      </c>
      <c r="N95" s="15">
        <f>F95/F96</f>
        <v>0.2</v>
      </c>
      <c r="O95" s="15">
        <f>G95/G96</f>
        <v>0.20673076923076922</v>
      </c>
    </row>
    <row r="96" spans="1:23" x14ac:dyDescent="0.25">
      <c r="A96" s="5" t="s">
        <v>3</v>
      </c>
      <c r="C96" s="5">
        <v>999</v>
      </c>
      <c r="D96" s="5">
        <v>310</v>
      </c>
      <c r="E96" s="5">
        <v>241</v>
      </c>
      <c r="F96" s="5">
        <v>240</v>
      </c>
      <c r="G96" s="5">
        <v>208</v>
      </c>
    </row>
    <row r="101" spans="1:23" x14ac:dyDescent="0.25">
      <c r="A101" s="5" t="s">
        <v>78</v>
      </c>
    </row>
    <row r="102" spans="1:23" x14ac:dyDescent="0.25">
      <c r="A102" s="5" t="s">
        <v>1</v>
      </c>
    </row>
    <row r="103" spans="1:23" x14ac:dyDescent="0.25">
      <c r="C103" s="5" t="s">
        <v>3</v>
      </c>
      <c r="D103" s="5" t="s">
        <v>46</v>
      </c>
    </row>
    <row r="104" spans="1:23" s="9" customFormat="1" ht="60" x14ac:dyDescent="0.25">
      <c r="C104" s="9" t="s">
        <v>53</v>
      </c>
      <c r="D104" s="9" t="s">
        <v>47</v>
      </c>
      <c r="E104" s="9" t="s">
        <v>48</v>
      </c>
      <c r="F104" s="9" t="s">
        <v>49</v>
      </c>
      <c r="G104" s="9" t="s">
        <v>50</v>
      </c>
      <c r="K104" s="9" t="str">
        <f>C104</f>
        <v>North Carolina</v>
      </c>
      <c r="L104" s="9" t="str">
        <f>D104</f>
        <v>Voted for Donald Trump in 2024</v>
      </c>
      <c r="M104" s="9" t="str">
        <f>E104</f>
        <v>Voted for Kamala Harris in 2024</v>
      </c>
      <c r="N104" s="9" t="str">
        <f>F104</f>
        <v>Voted third party in 2024</v>
      </c>
      <c r="O104" s="9" t="str">
        <f>G104</f>
        <v>Didn't vote in 2024</v>
      </c>
      <c r="S104" s="9" t="str">
        <f>K104</f>
        <v>North Carolina</v>
      </c>
      <c r="T104" s="9" t="str">
        <f>L104</f>
        <v>Voted for Donald Trump in 2024</v>
      </c>
      <c r="U104" s="9" t="str">
        <f>M104</f>
        <v>Voted for Kamala Harris in 2024</v>
      </c>
      <c r="V104" s="9" t="str">
        <f>N104</f>
        <v>Voted third party in 2024</v>
      </c>
      <c r="W104" s="9" t="str">
        <f>O104</f>
        <v>Didn't vote in 2024</v>
      </c>
    </row>
    <row r="105" spans="1:23" x14ac:dyDescent="0.25">
      <c r="A105" s="5" t="s">
        <v>71</v>
      </c>
      <c r="B105" s="5" t="s">
        <v>9</v>
      </c>
      <c r="C105" s="5">
        <v>225</v>
      </c>
      <c r="D105" s="5">
        <v>33</v>
      </c>
      <c r="E105" s="5">
        <v>142</v>
      </c>
      <c r="F105" s="5">
        <v>0</v>
      </c>
      <c r="G105" s="5">
        <v>50</v>
      </c>
      <c r="J105" s="5" t="str">
        <f>B105</f>
        <v>Strongly approve</v>
      </c>
      <c r="K105" s="15">
        <f>C105/C110</f>
        <v>0.22522522522522523</v>
      </c>
      <c r="L105" s="15">
        <f>D105/D110</f>
        <v>8.8948787061994605E-2</v>
      </c>
      <c r="M105" s="15">
        <f>E105/E110</f>
        <v>0.3955431754874652</v>
      </c>
      <c r="N105" s="15">
        <f>F105/F110</f>
        <v>0</v>
      </c>
      <c r="O105" s="15">
        <f>G105/G110</f>
        <v>0.19011406844106463</v>
      </c>
      <c r="R105" s="5" t="s">
        <v>51</v>
      </c>
      <c r="S105" s="14">
        <f>K105+K106</f>
        <v>0.53153153153153154</v>
      </c>
      <c r="T105" s="14">
        <f>L105+L106</f>
        <v>0.37735849056603771</v>
      </c>
      <c r="U105" s="14">
        <f>M105+M106</f>
        <v>0.77715877437325909</v>
      </c>
      <c r="V105" s="14">
        <f>N105+N106</f>
        <v>0.83333333333333337</v>
      </c>
      <c r="W105" s="14">
        <f>O105+O106</f>
        <v>0.40684410646387831</v>
      </c>
    </row>
    <row r="106" spans="1:23" x14ac:dyDescent="0.25">
      <c r="B106" s="5" t="s">
        <v>10</v>
      </c>
      <c r="C106" s="5">
        <v>306</v>
      </c>
      <c r="D106" s="5">
        <v>107</v>
      </c>
      <c r="E106" s="5">
        <v>137</v>
      </c>
      <c r="F106" s="5">
        <v>5</v>
      </c>
      <c r="G106" s="5">
        <v>57</v>
      </c>
      <c r="J106" s="5" t="str">
        <f>B106</f>
        <v>Somewhat approve</v>
      </c>
      <c r="K106" s="15">
        <f>C106/C110</f>
        <v>0.30630630630630629</v>
      </c>
      <c r="L106" s="15">
        <f>D106/D110</f>
        <v>0.2884097035040431</v>
      </c>
      <c r="M106" s="15">
        <f>E106/E110</f>
        <v>0.38161559888579388</v>
      </c>
      <c r="N106" s="15">
        <f>F106/F110</f>
        <v>0.83333333333333337</v>
      </c>
      <c r="O106" s="15">
        <f>G106/G110</f>
        <v>0.21673003802281368</v>
      </c>
      <c r="R106" s="5" t="s">
        <v>52</v>
      </c>
      <c r="S106" s="14">
        <f>K107+K108</f>
        <v>0.26926926926926931</v>
      </c>
      <c r="T106" s="14">
        <f>L107+L108</f>
        <v>0.48247978436657685</v>
      </c>
      <c r="U106" s="14">
        <f>M107+M108</f>
        <v>9.7493036211699163E-2</v>
      </c>
      <c r="V106" s="14">
        <f>N107+N108</f>
        <v>0.16666666666666666</v>
      </c>
      <c r="W106" s="14">
        <f>O107+O108</f>
        <v>0.20532319391634979</v>
      </c>
    </row>
    <row r="107" spans="1:23" x14ac:dyDescent="0.25">
      <c r="B107" s="5" t="s">
        <v>11</v>
      </c>
      <c r="C107" s="5">
        <v>146</v>
      </c>
      <c r="D107" s="5">
        <v>95</v>
      </c>
      <c r="E107" s="5">
        <v>19</v>
      </c>
      <c r="F107" s="5">
        <v>1</v>
      </c>
      <c r="G107" s="5">
        <v>31</v>
      </c>
      <c r="J107" s="5" t="str">
        <f>B107</f>
        <v>Somewhat disapprove</v>
      </c>
      <c r="K107" s="15">
        <f>C107/C110</f>
        <v>0.14614614614614616</v>
      </c>
      <c r="L107" s="15">
        <f>D107/D110</f>
        <v>0.2560646900269542</v>
      </c>
      <c r="M107" s="15">
        <f>E107/E110</f>
        <v>5.2924791086350974E-2</v>
      </c>
      <c r="N107" s="15">
        <f>F107/F110</f>
        <v>0.16666666666666666</v>
      </c>
      <c r="O107" s="15">
        <f>G107/G110</f>
        <v>0.11787072243346007</v>
      </c>
      <c r="R107" s="5" t="s">
        <v>13</v>
      </c>
      <c r="S107" s="14">
        <f>K109</f>
        <v>0.19919919919919921</v>
      </c>
      <c r="T107" s="14">
        <f>L109</f>
        <v>0.14016172506738545</v>
      </c>
      <c r="U107" s="14">
        <f>M109</f>
        <v>0.12534818941504178</v>
      </c>
      <c r="V107" s="14">
        <f>N109</f>
        <v>0</v>
      </c>
      <c r="W107" s="14">
        <f>O109</f>
        <v>0.38783269961977185</v>
      </c>
    </row>
    <row r="108" spans="1:23" x14ac:dyDescent="0.25">
      <c r="B108" s="5" t="s">
        <v>12</v>
      </c>
      <c r="C108" s="5">
        <v>123</v>
      </c>
      <c r="D108" s="5">
        <v>84</v>
      </c>
      <c r="E108" s="5">
        <v>16</v>
      </c>
      <c r="F108" s="5">
        <v>0</v>
      </c>
      <c r="G108" s="5">
        <v>23</v>
      </c>
      <c r="J108" s="5" t="str">
        <f>B108</f>
        <v>Strongly disapprove</v>
      </c>
      <c r="K108" s="15">
        <f>C108/C110</f>
        <v>0.12312312312312312</v>
      </c>
      <c r="L108" s="15">
        <f>D108/D110</f>
        <v>0.22641509433962265</v>
      </c>
      <c r="M108" s="15">
        <f>E108/E110</f>
        <v>4.456824512534819E-2</v>
      </c>
      <c r="N108" s="15">
        <f>F108/F110</f>
        <v>0</v>
      </c>
      <c r="O108" s="15">
        <f>G108/G110</f>
        <v>8.7452471482889732E-2</v>
      </c>
    </row>
    <row r="109" spans="1:23" x14ac:dyDescent="0.25">
      <c r="B109" s="5" t="s">
        <v>13</v>
      </c>
      <c r="C109" s="5">
        <v>199</v>
      </c>
      <c r="D109" s="5">
        <v>52</v>
      </c>
      <c r="E109" s="5">
        <v>45</v>
      </c>
      <c r="F109" s="5">
        <v>0</v>
      </c>
      <c r="G109" s="5">
        <v>102</v>
      </c>
      <c r="J109" s="5" t="str">
        <f>B109</f>
        <v>Don't know</v>
      </c>
      <c r="K109" s="15">
        <f>C109/C110</f>
        <v>0.19919919919919921</v>
      </c>
      <c r="L109" s="15">
        <f>D109/D110</f>
        <v>0.14016172506738545</v>
      </c>
      <c r="M109" s="15">
        <f>E109/E110</f>
        <v>0.12534818941504178</v>
      </c>
      <c r="N109" s="15">
        <f>F109/F110</f>
        <v>0</v>
      </c>
      <c r="O109" s="15">
        <f>G109/G110</f>
        <v>0.38783269961977185</v>
      </c>
    </row>
    <row r="110" spans="1:23" x14ac:dyDescent="0.25">
      <c r="A110" s="5" t="s">
        <v>3</v>
      </c>
      <c r="C110" s="5">
        <v>999</v>
      </c>
      <c r="D110" s="5">
        <v>371</v>
      </c>
      <c r="E110" s="5">
        <v>359</v>
      </c>
      <c r="F110" s="5">
        <v>6</v>
      </c>
      <c r="G110" s="5">
        <v>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AE94-A104-8D4D-9590-A15518DA50A7}">
  <dimension ref="A1:W110"/>
  <sheetViews>
    <sheetView workbookViewId="0">
      <selection sqref="A1:XFD1048576"/>
    </sheetView>
  </sheetViews>
  <sheetFormatPr baseColWidth="10" defaultRowHeight="19" x14ac:dyDescent="0.25"/>
  <cols>
    <col min="1" max="1" width="10.83203125" style="5"/>
    <col min="2" max="2" width="21.5" style="5" customWidth="1"/>
    <col min="3" max="3" width="10.83203125" style="5"/>
    <col min="4" max="6" width="15" style="5" customWidth="1"/>
    <col min="7" max="9" width="10.83203125" style="5"/>
    <col min="10" max="10" width="28.1640625" style="5" customWidth="1"/>
    <col min="11" max="11" width="10.83203125" style="5"/>
    <col min="12" max="14" width="12.1640625" style="5" customWidth="1"/>
    <col min="15" max="17" width="10.83203125" style="5"/>
    <col min="18" max="18" width="31" style="5" customWidth="1"/>
    <col min="19" max="19" width="10.83203125" style="5"/>
    <col min="20" max="22" width="12.6640625" style="5" customWidth="1"/>
    <col min="23" max="16384" width="10.83203125" style="5"/>
  </cols>
  <sheetData>
    <row r="1" spans="1:23" x14ac:dyDescent="0.25">
      <c r="A1" s="6" t="s">
        <v>271</v>
      </c>
    </row>
    <row r="3" spans="1:23" x14ac:dyDescent="0.25">
      <c r="A3" s="5" t="s">
        <v>79</v>
      </c>
    </row>
    <row r="4" spans="1:23" x14ac:dyDescent="0.25">
      <c r="A4" s="5" t="s">
        <v>1</v>
      </c>
    </row>
    <row r="5" spans="1:23" x14ac:dyDescent="0.25">
      <c r="C5" s="5" t="s">
        <v>3</v>
      </c>
      <c r="D5" s="5" t="s">
        <v>2</v>
      </c>
    </row>
    <row r="6" spans="1:23" s="9" customFormat="1" ht="60" x14ac:dyDescent="0.25">
      <c r="C6" s="9" t="s">
        <v>53</v>
      </c>
      <c r="D6" s="9" t="s">
        <v>4</v>
      </c>
      <c r="E6" s="9" t="s">
        <v>5</v>
      </c>
      <c r="F6" s="9" t="s">
        <v>6</v>
      </c>
      <c r="G6" s="9" t="s">
        <v>7</v>
      </c>
      <c r="K6" s="9" t="str">
        <f>C6</f>
        <v>North Carolina</v>
      </c>
      <c r="L6" s="9" t="str">
        <f>D6</f>
        <v>Democratic Self-Identification</v>
      </c>
      <c r="M6" s="9" t="str">
        <f>E6</f>
        <v>Independent Self-Identification</v>
      </c>
      <c r="N6" s="9" t="str">
        <f>F6</f>
        <v>Republican Self-Identification</v>
      </c>
      <c r="O6" s="9" t="str">
        <f>G6</f>
        <v>Other/Not Sure</v>
      </c>
      <c r="S6" s="9" t="str">
        <f>K6</f>
        <v>North Carolina</v>
      </c>
      <c r="T6" s="9" t="str">
        <f>L6</f>
        <v>Democratic Self-Identification</v>
      </c>
      <c r="U6" s="9" t="str">
        <f>M6</f>
        <v>Independent Self-Identification</v>
      </c>
      <c r="V6" s="9" t="str">
        <f>N6</f>
        <v>Republican Self-Identification</v>
      </c>
      <c r="W6" s="9" t="str">
        <f>O6</f>
        <v>Other/Not Sure</v>
      </c>
    </row>
    <row r="7" spans="1:23" x14ac:dyDescent="0.25">
      <c r="A7" s="5" t="s">
        <v>80</v>
      </c>
      <c r="B7" s="5" t="s">
        <v>9</v>
      </c>
      <c r="C7" s="5">
        <v>124</v>
      </c>
      <c r="D7" s="5">
        <v>36</v>
      </c>
      <c r="E7" s="5">
        <v>12</v>
      </c>
      <c r="F7" s="5">
        <v>74</v>
      </c>
      <c r="G7" s="5">
        <v>2</v>
      </c>
      <c r="J7" s="5" t="str">
        <f>B7</f>
        <v>Strongly approve</v>
      </c>
      <c r="K7" s="15">
        <f>C7/C12</f>
        <v>0.124</v>
      </c>
      <c r="L7" s="15">
        <f>D7/D12</f>
        <v>0.11214953271028037</v>
      </c>
      <c r="M7" s="15">
        <f>E7/E12</f>
        <v>3.7735849056603772E-2</v>
      </c>
      <c r="N7" s="15">
        <f>F7/F12</f>
        <v>0.24915824915824916</v>
      </c>
      <c r="O7" s="15">
        <f>G7/G12</f>
        <v>3.125E-2</v>
      </c>
      <c r="R7" s="5" t="s">
        <v>51</v>
      </c>
      <c r="S7" s="14">
        <f>K7+K8</f>
        <v>0.36299999999999999</v>
      </c>
      <c r="T7" s="14">
        <f>L7+L8</f>
        <v>0.16510903426791276</v>
      </c>
      <c r="U7" s="14">
        <f>M7+M8</f>
        <v>0.21383647798742136</v>
      </c>
      <c r="V7" s="14">
        <f>N7+N8</f>
        <v>0.78114478114478114</v>
      </c>
      <c r="W7" s="14">
        <f>O7+O8</f>
        <v>0.15625</v>
      </c>
    </row>
    <row r="8" spans="1:23" x14ac:dyDescent="0.25">
      <c r="B8" s="5" t="s">
        <v>10</v>
      </c>
      <c r="C8" s="5">
        <v>239</v>
      </c>
      <c r="D8" s="5">
        <v>17</v>
      </c>
      <c r="E8" s="5">
        <v>56</v>
      </c>
      <c r="F8" s="5">
        <v>158</v>
      </c>
      <c r="G8" s="5">
        <v>8</v>
      </c>
      <c r="J8" s="5" t="str">
        <f>B8</f>
        <v>Somewhat approve</v>
      </c>
      <c r="K8" s="15">
        <f>C8/C12</f>
        <v>0.23899999999999999</v>
      </c>
      <c r="L8" s="15">
        <f>D8/D12</f>
        <v>5.2959501557632398E-2</v>
      </c>
      <c r="M8" s="15">
        <f>E8/E12</f>
        <v>0.1761006289308176</v>
      </c>
      <c r="N8" s="15">
        <f>F8/F12</f>
        <v>0.53198653198653201</v>
      </c>
      <c r="O8" s="15">
        <f>G8/G12</f>
        <v>0.125</v>
      </c>
      <c r="R8" s="5" t="s">
        <v>52</v>
      </c>
      <c r="S8" s="14">
        <f>K9+K10</f>
        <v>0.54300000000000004</v>
      </c>
      <c r="T8" s="14">
        <f>L9+L10</f>
        <v>0.76323987538940807</v>
      </c>
      <c r="U8" s="14">
        <f>M9+M10</f>
        <v>0.66352201257861632</v>
      </c>
      <c r="V8" s="14">
        <f>N9+N10</f>
        <v>0.18518518518518517</v>
      </c>
      <c r="W8" s="14">
        <f>O9+O10</f>
        <v>0.5</v>
      </c>
    </row>
    <row r="9" spans="1:23" x14ac:dyDescent="0.25">
      <c r="B9" s="5" t="s">
        <v>11</v>
      </c>
      <c r="C9" s="5">
        <v>151</v>
      </c>
      <c r="D9" s="5">
        <v>34</v>
      </c>
      <c r="E9" s="5">
        <v>67</v>
      </c>
      <c r="F9" s="5">
        <v>37</v>
      </c>
      <c r="G9" s="5">
        <v>13</v>
      </c>
      <c r="J9" s="5" t="str">
        <f>B9</f>
        <v>Somewhat disapprove</v>
      </c>
      <c r="K9" s="15">
        <f>C9/C12</f>
        <v>0.151</v>
      </c>
      <c r="L9" s="15">
        <f>D9/D12</f>
        <v>0.1059190031152648</v>
      </c>
      <c r="M9" s="15">
        <f>E9/E12</f>
        <v>0.21069182389937108</v>
      </c>
      <c r="N9" s="15">
        <f>F9/F12</f>
        <v>0.12457912457912458</v>
      </c>
      <c r="O9" s="15">
        <f>G9/G12</f>
        <v>0.203125</v>
      </c>
      <c r="R9" s="5" t="s">
        <v>13</v>
      </c>
      <c r="S9" s="14">
        <f>K11</f>
        <v>9.4E-2</v>
      </c>
      <c r="T9" s="14">
        <f>L11</f>
        <v>7.1651090342679122E-2</v>
      </c>
      <c r="U9" s="14">
        <f>M11</f>
        <v>0.12264150943396226</v>
      </c>
      <c r="V9" s="14">
        <f>N11</f>
        <v>3.3670033670033669E-2</v>
      </c>
      <c r="W9" s="14">
        <f>O11</f>
        <v>0.34375</v>
      </c>
    </row>
    <row r="10" spans="1:23" x14ac:dyDescent="0.25">
      <c r="B10" s="5" t="s">
        <v>12</v>
      </c>
      <c r="C10" s="5">
        <v>392</v>
      </c>
      <c r="D10" s="5">
        <v>211</v>
      </c>
      <c r="E10" s="5">
        <v>144</v>
      </c>
      <c r="F10" s="5">
        <v>18</v>
      </c>
      <c r="G10" s="5">
        <v>19</v>
      </c>
      <c r="J10" s="5" t="str">
        <f>B10</f>
        <v>Strongly disapprove</v>
      </c>
      <c r="K10" s="15">
        <f>C10/C12</f>
        <v>0.39200000000000002</v>
      </c>
      <c r="L10" s="15">
        <f>D10/D12</f>
        <v>0.65732087227414326</v>
      </c>
      <c r="M10" s="15">
        <f>E10/E12</f>
        <v>0.45283018867924529</v>
      </c>
      <c r="N10" s="15">
        <f>F10/F12</f>
        <v>6.0606060606060608E-2</v>
      </c>
      <c r="O10" s="15">
        <f>G10/G12</f>
        <v>0.296875</v>
      </c>
    </row>
    <row r="11" spans="1:23" x14ac:dyDescent="0.25">
      <c r="B11" s="5" t="s">
        <v>13</v>
      </c>
      <c r="C11" s="5">
        <v>94</v>
      </c>
      <c r="D11" s="5">
        <v>23</v>
      </c>
      <c r="E11" s="5">
        <v>39</v>
      </c>
      <c r="F11" s="5">
        <v>10</v>
      </c>
      <c r="G11" s="5">
        <v>22</v>
      </c>
      <c r="J11" s="5" t="str">
        <f>B11</f>
        <v>Don't know</v>
      </c>
      <c r="K11" s="15">
        <f>C11/C12</f>
        <v>9.4E-2</v>
      </c>
      <c r="L11" s="15">
        <f>D11/D12</f>
        <v>7.1651090342679122E-2</v>
      </c>
      <c r="M11" s="15">
        <f>E11/E12</f>
        <v>0.12264150943396226</v>
      </c>
      <c r="N11" s="15">
        <f>F11/F12</f>
        <v>3.3670033670033669E-2</v>
      </c>
      <c r="O11" s="15">
        <f>G11/G12</f>
        <v>0.34375</v>
      </c>
    </row>
    <row r="12" spans="1:23" x14ac:dyDescent="0.25">
      <c r="A12" s="5" t="s">
        <v>3</v>
      </c>
      <c r="C12" s="5">
        <v>1000</v>
      </c>
      <c r="D12" s="5">
        <v>321</v>
      </c>
      <c r="E12" s="5">
        <v>318</v>
      </c>
      <c r="F12" s="5">
        <v>297</v>
      </c>
      <c r="G12" s="5">
        <v>64</v>
      </c>
    </row>
    <row r="17" spans="1:23" x14ac:dyDescent="0.25">
      <c r="A17" s="5" t="s">
        <v>81</v>
      </c>
    </row>
    <row r="18" spans="1:23" x14ac:dyDescent="0.25">
      <c r="A18" s="5" t="s">
        <v>1</v>
      </c>
    </row>
    <row r="19" spans="1:23" x14ac:dyDescent="0.25">
      <c r="C19" s="5" t="s">
        <v>3</v>
      </c>
      <c r="D19" s="5" t="s">
        <v>15</v>
      </c>
    </row>
    <row r="20" spans="1:23" s="9" customFormat="1" ht="40" x14ac:dyDescent="0.25">
      <c r="C20" s="9" t="s">
        <v>53</v>
      </c>
      <c r="D20" s="9" t="s">
        <v>16</v>
      </c>
      <c r="E20" s="9" t="s">
        <v>17</v>
      </c>
      <c r="F20" s="9" t="s">
        <v>18</v>
      </c>
      <c r="G20" s="9" t="s">
        <v>19</v>
      </c>
      <c r="K20" s="9" t="str">
        <f>C20</f>
        <v>North Carolina</v>
      </c>
      <c r="L20" s="9" t="str">
        <f>D20</f>
        <v>Liberal (very)</v>
      </c>
      <c r="M20" s="9" t="str">
        <f>E20</f>
        <v>Moderate</v>
      </c>
      <c r="N20" s="9" t="str">
        <f>F20</f>
        <v>Conservative (very)</v>
      </c>
      <c r="O20" s="9" t="str">
        <f>G20</f>
        <v>Not sure</v>
      </c>
      <c r="S20" s="9" t="str">
        <f>K20</f>
        <v>North Carolina</v>
      </c>
      <c r="T20" s="9" t="str">
        <f>L20</f>
        <v>Liberal (very)</v>
      </c>
      <c r="U20" s="9" t="str">
        <f>M20</f>
        <v>Moderate</v>
      </c>
      <c r="V20" s="9" t="str">
        <f>N20</f>
        <v>Conservative (very)</v>
      </c>
      <c r="W20" s="9" t="str">
        <f>O20</f>
        <v>Not sure</v>
      </c>
    </row>
    <row r="21" spans="1:23" x14ac:dyDescent="0.25">
      <c r="A21" s="5" t="s">
        <v>80</v>
      </c>
      <c r="B21" s="5" t="s">
        <v>9</v>
      </c>
      <c r="C21" s="5">
        <v>124</v>
      </c>
      <c r="D21" s="5">
        <v>21</v>
      </c>
      <c r="E21" s="5">
        <v>30</v>
      </c>
      <c r="F21" s="5">
        <v>72</v>
      </c>
      <c r="G21" s="5">
        <v>1</v>
      </c>
      <c r="J21" s="5" t="str">
        <f>B21</f>
        <v>Strongly approve</v>
      </c>
      <c r="K21" s="15">
        <f>C21/C26</f>
        <v>0.124</v>
      </c>
      <c r="L21" s="15">
        <f>D21/D26</f>
        <v>8.3333333333333329E-2</v>
      </c>
      <c r="M21" s="15">
        <f>E21/E26</f>
        <v>8.5959885386819479E-2</v>
      </c>
      <c r="N21" s="15">
        <f>F21/F26</f>
        <v>0.2236024844720497</v>
      </c>
      <c r="O21" s="15">
        <f>G21/G26</f>
        <v>1.2987012987012988E-2</v>
      </c>
      <c r="R21" s="5" t="s">
        <v>51</v>
      </c>
      <c r="S21" s="14">
        <f>K21+K22</f>
        <v>0.36199999999999999</v>
      </c>
      <c r="T21" s="14">
        <f>L21+L22</f>
        <v>0.14285714285714285</v>
      </c>
      <c r="U21" s="14">
        <f>M21+M22</f>
        <v>0.26647564469914042</v>
      </c>
      <c r="V21" s="14">
        <f>N21+N22</f>
        <v>0.70496894409937894</v>
      </c>
      <c r="W21" s="14">
        <f>O21+O22</f>
        <v>7.792207792207792E-2</v>
      </c>
    </row>
    <row r="22" spans="1:23" x14ac:dyDescent="0.25">
      <c r="B22" s="5" t="s">
        <v>10</v>
      </c>
      <c r="C22" s="5">
        <v>238</v>
      </c>
      <c r="D22" s="5">
        <v>15</v>
      </c>
      <c r="E22" s="5">
        <v>63</v>
      </c>
      <c r="F22" s="5">
        <v>155</v>
      </c>
      <c r="G22" s="5">
        <v>5</v>
      </c>
      <c r="J22" s="5" t="str">
        <f>B22</f>
        <v>Somewhat approve</v>
      </c>
      <c r="K22" s="15">
        <f>C22/C26</f>
        <v>0.23799999999999999</v>
      </c>
      <c r="L22" s="15">
        <f>D22/D26</f>
        <v>5.9523809523809521E-2</v>
      </c>
      <c r="M22" s="15">
        <f>E22/E26</f>
        <v>0.18051575931232092</v>
      </c>
      <c r="N22" s="15">
        <f>F22/F26</f>
        <v>0.48136645962732921</v>
      </c>
      <c r="O22" s="15">
        <f>G22/G26</f>
        <v>6.4935064935064929E-2</v>
      </c>
      <c r="R22" s="5" t="s">
        <v>52</v>
      </c>
      <c r="S22" s="14">
        <f>K23+K24</f>
        <v>0.54400000000000004</v>
      </c>
      <c r="T22" s="14">
        <f>L23+L24</f>
        <v>0.80158730158730152</v>
      </c>
      <c r="U22" s="14">
        <f>M23+M24</f>
        <v>0.61318051575931232</v>
      </c>
      <c r="V22" s="14">
        <f>N23+N24</f>
        <v>0.25465838509316774</v>
      </c>
      <c r="W22" s="14">
        <f>O23+O24</f>
        <v>0.59740259740259738</v>
      </c>
    </row>
    <row r="23" spans="1:23" x14ac:dyDescent="0.25">
      <c r="B23" s="5" t="s">
        <v>11</v>
      </c>
      <c r="C23" s="5">
        <v>152</v>
      </c>
      <c r="D23" s="5">
        <v>19</v>
      </c>
      <c r="E23" s="5">
        <v>69</v>
      </c>
      <c r="F23" s="5">
        <v>48</v>
      </c>
      <c r="G23" s="5">
        <v>16</v>
      </c>
      <c r="J23" s="5" t="str">
        <f>B23</f>
        <v>Somewhat disapprove</v>
      </c>
      <c r="K23" s="15">
        <f>C23/C26</f>
        <v>0.152</v>
      </c>
      <c r="L23" s="15">
        <f>D23/D26</f>
        <v>7.5396825396825393E-2</v>
      </c>
      <c r="M23" s="15">
        <f>E23/E26</f>
        <v>0.19770773638968481</v>
      </c>
      <c r="N23" s="15">
        <f>F23/F26</f>
        <v>0.14906832298136646</v>
      </c>
      <c r="O23" s="15">
        <f>G23/G26</f>
        <v>0.20779220779220781</v>
      </c>
      <c r="R23" s="5" t="s">
        <v>13</v>
      </c>
      <c r="S23" s="14">
        <f>K25</f>
        <v>9.4E-2</v>
      </c>
      <c r="T23" s="14">
        <f>L25</f>
        <v>5.5555555555555552E-2</v>
      </c>
      <c r="U23" s="14">
        <f>M25</f>
        <v>0.12034383954154727</v>
      </c>
      <c r="V23" s="14">
        <f>N25</f>
        <v>4.0372670807453416E-2</v>
      </c>
      <c r="W23" s="14">
        <f>O25</f>
        <v>0.32467532467532467</v>
      </c>
    </row>
    <row r="24" spans="1:23" x14ac:dyDescent="0.25">
      <c r="B24" s="5" t="s">
        <v>12</v>
      </c>
      <c r="C24" s="5">
        <v>392</v>
      </c>
      <c r="D24" s="5">
        <v>183</v>
      </c>
      <c r="E24" s="5">
        <v>145</v>
      </c>
      <c r="F24" s="5">
        <v>34</v>
      </c>
      <c r="G24" s="5">
        <v>30</v>
      </c>
      <c r="J24" s="5" t="str">
        <f>B24</f>
        <v>Strongly disapprove</v>
      </c>
      <c r="K24" s="15">
        <f>C24/C26</f>
        <v>0.39200000000000002</v>
      </c>
      <c r="L24" s="15">
        <f>D24/D26</f>
        <v>0.72619047619047616</v>
      </c>
      <c r="M24" s="15">
        <f>E24/E26</f>
        <v>0.41547277936962751</v>
      </c>
      <c r="N24" s="15">
        <f>F24/F26</f>
        <v>0.10559006211180125</v>
      </c>
      <c r="O24" s="15">
        <f>G24/G26</f>
        <v>0.38961038961038963</v>
      </c>
    </row>
    <row r="25" spans="1:23" x14ac:dyDescent="0.25">
      <c r="B25" s="5" t="s">
        <v>13</v>
      </c>
      <c r="C25" s="5">
        <v>94</v>
      </c>
      <c r="D25" s="5">
        <v>14</v>
      </c>
      <c r="E25" s="5">
        <v>42</v>
      </c>
      <c r="F25" s="5">
        <v>13</v>
      </c>
      <c r="G25" s="5">
        <v>25</v>
      </c>
      <c r="J25" s="5" t="str">
        <f>B25</f>
        <v>Don't know</v>
      </c>
      <c r="K25" s="15">
        <f>C25/C26</f>
        <v>9.4E-2</v>
      </c>
      <c r="L25" s="15">
        <f>D25/D26</f>
        <v>5.5555555555555552E-2</v>
      </c>
      <c r="M25" s="15">
        <f>E25/E26</f>
        <v>0.12034383954154727</v>
      </c>
      <c r="N25" s="15">
        <f>F25/F26</f>
        <v>4.0372670807453416E-2</v>
      </c>
      <c r="O25" s="15">
        <f>G25/G26</f>
        <v>0.32467532467532467</v>
      </c>
    </row>
    <row r="26" spans="1:23" x14ac:dyDescent="0.25">
      <c r="A26" s="5" t="s">
        <v>3</v>
      </c>
      <c r="C26" s="5">
        <v>1000</v>
      </c>
      <c r="D26" s="5">
        <v>252</v>
      </c>
      <c r="E26" s="5">
        <v>349</v>
      </c>
      <c r="F26" s="5">
        <v>322</v>
      </c>
      <c r="G26" s="5">
        <v>77</v>
      </c>
    </row>
    <row r="31" spans="1:23" x14ac:dyDescent="0.25">
      <c r="A31" s="5" t="s">
        <v>82</v>
      </c>
    </row>
    <row r="32" spans="1:23" x14ac:dyDescent="0.25">
      <c r="A32" s="5" t="s">
        <v>1</v>
      </c>
    </row>
    <row r="33" spans="1:23" x14ac:dyDescent="0.25">
      <c r="C33" s="5" t="s">
        <v>3</v>
      </c>
      <c r="D33" s="5" t="s">
        <v>21</v>
      </c>
    </row>
    <row r="34" spans="1:23" s="9" customFormat="1" ht="40" x14ac:dyDescent="0.25">
      <c r="C34" s="9" t="s">
        <v>53</v>
      </c>
      <c r="D34" s="9" t="s">
        <v>22</v>
      </c>
      <c r="E34" s="9" t="s">
        <v>23</v>
      </c>
      <c r="F34" s="9" t="s">
        <v>24</v>
      </c>
      <c r="K34" s="9" t="str">
        <f>C34</f>
        <v>North Carolina</v>
      </c>
      <c r="L34" s="9" t="str">
        <f>D34</f>
        <v>White non-Hispanic</v>
      </c>
      <c r="M34" s="9" t="str">
        <f>E34</f>
        <v>Black non-Hispanic</v>
      </c>
      <c r="N34" s="9" t="str">
        <f>F34</f>
        <v>Hispanic/All other races</v>
      </c>
      <c r="S34" s="9" t="str">
        <f>K34</f>
        <v>North Carolina</v>
      </c>
      <c r="T34" s="9" t="str">
        <f>L34</f>
        <v>White non-Hispanic</v>
      </c>
      <c r="U34" s="9" t="str">
        <f>M34</f>
        <v>Black non-Hispanic</v>
      </c>
      <c r="V34" s="9" t="str">
        <f>N34</f>
        <v>Hispanic/All other races</v>
      </c>
    </row>
    <row r="35" spans="1:23" x14ac:dyDescent="0.25">
      <c r="A35" s="5" t="s">
        <v>80</v>
      </c>
      <c r="B35" s="5" t="s">
        <v>9</v>
      </c>
      <c r="C35" s="5">
        <v>123</v>
      </c>
      <c r="D35" s="5">
        <v>84</v>
      </c>
      <c r="E35" s="5">
        <v>24</v>
      </c>
      <c r="F35" s="5">
        <v>15</v>
      </c>
      <c r="J35" s="5" t="str">
        <f>B35</f>
        <v>Strongly approve</v>
      </c>
      <c r="K35" s="15">
        <f>C35/C40</f>
        <v>0.123</v>
      </c>
      <c r="L35" s="15">
        <f>D35/D40</f>
        <v>0.13333333333333333</v>
      </c>
      <c r="M35" s="15">
        <f>E35/E40</f>
        <v>0.12307692307692308</v>
      </c>
      <c r="N35" s="15">
        <f>F35/F40</f>
        <v>8.5714285714285715E-2</v>
      </c>
      <c r="O35" s="15"/>
      <c r="R35" s="5" t="s">
        <v>51</v>
      </c>
      <c r="S35" s="14">
        <f>K35+K36</f>
        <v>0.36199999999999999</v>
      </c>
      <c r="T35" s="14">
        <f>L35+L36</f>
        <v>0.42063492063492058</v>
      </c>
      <c r="U35" s="14">
        <f>M35+M36</f>
        <v>0.22564102564102564</v>
      </c>
      <c r="V35" s="14">
        <f>N35+N36</f>
        <v>0.30285714285714282</v>
      </c>
      <c r="W35" s="14"/>
    </row>
    <row r="36" spans="1:23" x14ac:dyDescent="0.25">
      <c r="B36" s="5" t="s">
        <v>10</v>
      </c>
      <c r="C36" s="5">
        <v>239</v>
      </c>
      <c r="D36" s="5">
        <v>181</v>
      </c>
      <c r="E36" s="5">
        <v>20</v>
      </c>
      <c r="F36" s="5">
        <v>38</v>
      </c>
      <c r="J36" s="5" t="str">
        <f>B36</f>
        <v>Somewhat approve</v>
      </c>
      <c r="K36" s="15">
        <f>C36/C40</f>
        <v>0.23899999999999999</v>
      </c>
      <c r="L36" s="15">
        <f>D36/D40</f>
        <v>0.28730158730158728</v>
      </c>
      <c r="M36" s="15">
        <f>E36/E40</f>
        <v>0.10256410256410256</v>
      </c>
      <c r="N36" s="15">
        <f>F36/F40</f>
        <v>0.21714285714285714</v>
      </c>
      <c r="O36" s="15"/>
      <c r="R36" s="5" t="s">
        <v>52</v>
      </c>
      <c r="S36" s="14">
        <f>K37+K38</f>
        <v>0.54400000000000004</v>
      </c>
      <c r="T36" s="14">
        <f>L37+L38</f>
        <v>0.50158730158730158</v>
      </c>
      <c r="U36" s="14">
        <f>M37+M38</f>
        <v>0.68205128205128207</v>
      </c>
      <c r="V36" s="14">
        <f>N37+N38</f>
        <v>0.54285714285714293</v>
      </c>
      <c r="W36" s="14"/>
    </row>
    <row r="37" spans="1:23" x14ac:dyDescent="0.25">
      <c r="B37" s="5" t="s">
        <v>11</v>
      </c>
      <c r="C37" s="5">
        <v>152</v>
      </c>
      <c r="D37" s="5">
        <v>93</v>
      </c>
      <c r="E37" s="5">
        <v>38</v>
      </c>
      <c r="F37" s="5">
        <v>21</v>
      </c>
      <c r="J37" s="5" t="str">
        <f>B37</f>
        <v>Somewhat disapprove</v>
      </c>
      <c r="K37" s="15">
        <f>C37/C40</f>
        <v>0.152</v>
      </c>
      <c r="L37" s="15">
        <f>D37/D40</f>
        <v>0.14761904761904762</v>
      </c>
      <c r="M37" s="15">
        <f>E37/E40</f>
        <v>0.19487179487179487</v>
      </c>
      <c r="N37" s="15">
        <f>F37/F40</f>
        <v>0.12</v>
      </c>
      <c r="O37" s="15"/>
      <c r="R37" s="5" t="s">
        <v>13</v>
      </c>
      <c r="S37" s="14">
        <f>K39</f>
        <v>9.4E-2</v>
      </c>
      <c r="T37" s="14">
        <f>L39</f>
        <v>7.7777777777777779E-2</v>
      </c>
      <c r="U37" s="14">
        <f>M39</f>
        <v>9.2307692307692313E-2</v>
      </c>
      <c r="V37" s="14">
        <f>N39</f>
        <v>0.15428571428571428</v>
      </c>
      <c r="W37" s="14"/>
    </row>
    <row r="38" spans="1:23" x14ac:dyDescent="0.25">
      <c r="B38" s="5" t="s">
        <v>12</v>
      </c>
      <c r="C38" s="5">
        <v>392</v>
      </c>
      <c r="D38" s="5">
        <v>223</v>
      </c>
      <c r="E38" s="5">
        <v>95</v>
      </c>
      <c r="F38" s="5">
        <v>74</v>
      </c>
      <c r="J38" s="5" t="str">
        <f>B38</f>
        <v>Strongly disapprove</v>
      </c>
      <c r="K38" s="15">
        <f>C38/C40</f>
        <v>0.39200000000000002</v>
      </c>
      <c r="L38" s="15">
        <f>D38/D40</f>
        <v>0.35396825396825399</v>
      </c>
      <c r="M38" s="15">
        <f>E38/E40</f>
        <v>0.48717948717948717</v>
      </c>
      <c r="N38" s="15">
        <f>F38/F40</f>
        <v>0.42285714285714288</v>
      </c>
      <c r="O38" s="15"/>
    </row>
    <row r="39" spans="1:23" x14ac:dyDescent="0.25">
      <c r="B39" s="5" t="s">
        <v>13</v>
      </c>
      <c r="C39" s="5">
        <v>94</v>
      </c>
      <c r="D39" s="5">
        <v>49</v>
      </c>
      <c r="E39" s="5">
        <v>18</v>
      </c>
      <c r="F39" s="5">
        <v>27</v>
      </c>
      <c r="J39" s="5" t="str">
        <f>B39</f>
        <v>Don't know</v>
      </c>
      <c r="K39" s="15">
        <f>C39/C40</f>
        <v>9.4E-2</v>
      </c>
      <c r="L39" s="15">
        <f>D39/D40</f>
        <v>7.7777777777777779E-2</v>
      </c>
      <c r="M39" s="15">
        <f>E39/E40</f>
        <v>9.2307692307692313E-2</v>
      </c>
      <c r="N39" s="15">
        <f>F39/F40</f>
        <v>0.15428571428571428</v>
      </c>
      <c r="O39" s="15"/>
    </row>
    <row r="40" spans="1:23" x14ac:dyDescent="0.25">
      <c r="A40" s="5" t="s">
        <v>3</v>
      </c>
      <c r="C40" s="5">
        <v>1000</v>
      </c>
      <c r="D40" s="5">
        <v>630</v>
      </c>
      <c r="E40" s="5">
        <v>195</v>
      </c>
      <c r="F40" s="5">
        <v>175</v>
      </c>
    </row>
    <row r="45" spans="1:23" x14ac:dyDescent="0.25">
      <c r="A45" s="5" t="s">
        <v>83</v>
      </c>
    </row>
    <row r="46" spans="1:23" x14ac:dyDescent="0.25">
      <c r="A46" s="5" t="s">
        <v>1</v>
      </c>
    </row>
    <row r="47" spans="1:23" x14ac:dyDescent="0.25">
      <c r="C47" s="5" t="s">
        <v>3</v>
      </c>
      <c r="D47" s="5" t="s">
        <v>26</v>
      </c>
    </row>
    <row r="48" spans="1:23" s="9" customFormat="1" ht="40" x14ac:dyDescent="0.25">
      <c r="C48" s="9" t="s">
        <v>53</v>
      </c>
      <c r="D48" s="9" t="s">
        <v>27</v>
      </c>
      <c r="E48" s="9" t="s">
        <v>28</v>
      </c>
      <c r="K48" s="9" t="str">
        <f>C48</f>
        <v>North Carolina</v>
      </c>
      <c r="L48" s="9" t="str">
        <f>D48</f>
        <v>Male</v>
      </c>
      <c r="M48" s="9" t="str">
        <f>E48</f>
        <v>Female</v>
      </c>
      <c r="S48" s="9" t="str">
        <f>K48</f>
        <v>North Carolina</v>
      </c>
      <c r="T48" s="9" t="str">
        <f>L48</f>
        <v>Male</v>
      </c>
      <c r="U48" s="9" t="str">
        <f>M48</f>
        <v>Female</v>
      </c>
    </row>
    <row r="49" spans="1:23" x14ac:dyDescent="0.25">
      <c r="A49" s="5" t="s">
        <v>80</v>
      </c>
      <c r="B49" s="5" t="s">
        <v>9</v>
      </c>
      <c r="C49" s="5">
        <v>123</v>
      </c>
      <c r="D49" s="5">
        <v>78</v>
      </c>
      <c r="E49" s="5">
        <v>45</v>
      </c>
      <c r="J49" s="5" t="str">
        <f>B49</f>
        <v>Strongly approve</v>
      </c>
      <c r="K49" s="15">
        <f>C49/C54</f>
        <v>0.12312312312312312</v>
      </c>
      <c r="L49" s="15">
        <f>D49/D54</f>
        <v>0.16216216216216217</v>
      </c>
      <c r="M49" s="15">
        <f>E49/E54</f>
        <v>8.6872586872586879E-2</v>
      </c>
      <c r="N49" s="15"/>
      <c r="O49" s="15"/>
      <c r="R49" s="5" t="s">
        <v>51</v>
      </c>
      <c r="S49" s="14">
        <f>K49+K50</f>
        <v>0.36136136136136132</v>
      </c>
      <c r="T49" s="14">
        <f>L49+L50</f>
        <v>0.43659043659043661</v>
      </c>
      <c r="U49" s="14">
        <f>M49+M50</f>
        <v>0.29150579150579153</v>
      </c>
      <c r="V49" s="14"/>
      <c r="W49" s="14"/>
    </row>
    <row r="50" spans="1:23" x14ac:dyDescent="0.25">
      <c r="B50" s="5" t="s">
        <v>10</v>
      </c>
      <c r="C50" s="5">
        <v>238</v>
      </c>
      <c r="D50" s="5">
        <v>132</v>
      </c>
      <c r="E50" s="5">
        <v>106</v>
      </c>
      <c r="J50" s="5" t="str">
        <f>B50</f>
        <v>Somewhat approve</v>
      </c>
      <c r="K50" s="15">
        <f>C50/C54</f>
        <v>0.23823823823823823</v>
      </c>
      <c r="L50" s="15">
        <f>D50/D54</f>
        <v>0.27442827442827444</v>
      </c>
      <c r="M50" s="15">
        <f>E50/E54</f>
        <v>0.20463320463320464</v>
      </c>
      <c r="N50" s="15"/>
      <c r="O50" s="15"/>
      <c r="R50" s="5" t="s">
        <v>52</v>
      </c>
      <c r="S50" s="14">
        <f>K51+K52</f>
        <v>0.54454454454454448</v>
      </c>
      <c r="T50" s="14">
        <f>L51+L52</f>
        <v>0.51767151767151764</v>
      </c>
      <c r="U50" s="14">
        <f>M51+M52</f>
        <v>0.56949806949806947</v>
      </c>
      <c r="V50" s="14"/>
      <c r="W50" s="14"/>
    </row>
    <row r="51" spans="1:23" x14ac:dyDescent="0.25">
      <c r="B51" s="5" t="s">
        <v>11</v>
      </c>
      <c r="C51" s="5">
        <v>152</v>
      </c>
      <c r="D51" s="5">
        <v>73</v>
      </c>
      <c r="E51" s="5">
        <v>79</v>
      </c>
      <c r="J51" s="5" t="str">
        <f>B51</f>
        <v>Somewhat disapprove</v>
      </c>
      <c r="K51" s="15">
        <f>C51/C54</f>
        <v>0.15215215215215216</v>
      </c>
      <c r="L51" s="15">
        <f>D51/D54</f>
        <v>0.15176715176715178</v>
      </c>
      <c r="M51" s="15">
        <f>E51/E54</f>
        <v>0.15250965250965251</v>
      </c>
      <c r="N51" s="15"/>
      <c r="O51" s="15"/>
      <c r="R51" s="5" t="s">
        <v>13</v>
      </c>
      <c r="S51" s="14">
        <f>K53</f>
        <v>9.4094094094094097E-2</v>
      </c>
      <c r="T51" s="14">
        <f>L53</f>
        <v>4.5738045738045741E-2</v>
      </c>
      <c r="U51" s="14">
        <f>M53</f>
        <v>0.138996138996139</v>
      </c>
      <c r="V51" s="14"/>
      <c r="W51" s="14"/>
    </row>
    <row r="52" spans="1:23" x14ac:dyDescent="0.25">
      <c r="B52" s="5" t="s">
        <v>12</v>
      </c>
      <c r="C52" s="5">
        <v>392</v>
      </c>
      <c r="D52" s="5">
        <v>176</v>
      </c>
      <c r="E52" s="5">
        <v>216</v>
      </c>
      <c r="J52" s="5" t="str">
        <f>B52</f>
        <v>Strongly disapprove</v>
      </c>
      <c r="K52" s="15">
        <f>C52/C54</f>
        <v>0.39239239239239238</v>
      </c>
      <c r="L52" s="15">
        <f>D52/D54</f>
        <v>0.36590436590436592</v>
      </c>
      <c r="M52" s="15">
        <f>E52/E54</f>
        <v>0.41698841698841699</v>
      </c>
      <c r="N52" s="15"/>
      <c r="O52" s="15"/>
    </row>
    <row r="53" spans="1:23" x14ac:dyDescent="0.25">
      <c r="B53" s="5" t="s">
        <v>13</v>
      </c>
      <c r="C53" s="5">
        <v>94</v>
      </c>
      <c r="D53" s="5">
        <v>22</v>
      </c>
      <c r="E53" s="5">
        <v>72</v>
      </c>
      <c r="J53" s="5" t="str">
        <f>B53</f>
        <v>Don't know</v>
      </c>
      <c r="K53" s="15">
        <f>C53/C54</f>
        <v>9.4094094094094097E-2</v>
      </c>
      <c r="L53" s="15">
        <f>D53/D54</f>
        <v>4.5738045738045741E-2</v>
      </c>
      <c r="M53" s="15">
        <f>E53/E54</f>
        <v>0.138996138996139</v>
      </c>
      <c r="N53" s="15"/>
      <c r="O53" s="15"/>
    </row>
    <row r="54" spans="1:23" x14ac:dyDescent="0.25">
      <c r="A54" s="5" t="s">
        <v>3</v>
      </c>
      <c r="C54" s="5">
        <v>999</v>
      </c>
      <c r="D54" s="5">
        <v>481</v>
      </c>
      <c r="E54" s="5">
        <v>518</v>
      </c>
    </row>
    <row r="59" spans="1:23" x14ac:dyDescent="0.25">
      <c r="A59" s="5" t="s">
        <v>84</v>
      </c>
    </row>
    <row r="60" spans="1:23" x14ac:dyDescent="0.25">
      <c r="A60" s="5" t="s">
        <v>1</v>
      </c>
    </row>
    <row r="61" spans="1:23" x14ac:dyDescent="0.25">
      <c r="C61" s="5" t="s">
        <v>3</v>
      </c>
      <c r="D61" s="5" t="s">
        <v>30</v>
      </c>
    </row>
    <row r="62" spans="1:23" s="9" customFormat="1" ht="60" x14ac:dyDescent="0.25">
      <c r="C62" s="9" t="s">
        <v>53</v>
      </c>
      <c r="D62" s="9" t="s">
        <v>31</v>
      </c>
      <c r="E62" s="9" t="s">
        <v>32</v>
      </c>
      <c r="F62" s="9" t="s">
        <v>33</v>
      </c>
      <c r="K62" s="9" t="str">
        <f>C62</f>
        <v>North Carolina</v>
      </c>
      <c r="L62" s="9" t="str">
        <f>D62</f>
        <v>No HS/HS graduate</v>
      </c>
      <c r="M62" s="9" t="str">
        <f>E62</f>
        <v>Some college/2 year graduate</v>
      </c>
      <c r="N62" s="9" t="str">
        <f>F62</f>
        <v>4 year graduate/Graduate degree</v>
      </c>
      <c r="S62" s="9" t="str">
        <f>K62</f>
        <v>North Carolina</v>
      </c>
      <c r="T62" s="9" t="str">
        <f>L62</f>
        <v>No HS/HS graduate</v>
      </c>
      <c r="U62" s="9" t="str">
        <f>M62</f>
        <v>Some college/2 year graduate</v>
      </c>
      <c r="V62" s="9" t="str">
        <f>N62</f>
        <v>4 year graduate/Graduate degree</v>
      </c>
    </row>
    <row r="63" spans="1:23" x14ac:dyDescent="0.25">
      <c r="A63" s="5" t="s">
        <v>80</v>
      </c>
      <c r="B63" s="5" t="s">
        <v>9</v>
      </c>
      <c r="C63" s="5">
        <v>123</v>
      </c>
      <c r="D63" s="5">
        <v>51</v>
      </c>
      <c r="E63" s="5">
        <v>47</v>
      </c>
      <c r="F63" s="5">
        <v>25</v>
      </c>
      <c r="J63" s="5" t="str">
        <f>B63</f>
        <v>Strongly approve</v>
      </c>
      <c r="K63" s="15">
        <f>C63/C68</f>
        <v>0.12287712287712288</v>
      </c>
      <c r="L63" s="15">
        <f>D63/D68</f>
        <v>0.14325842696629212</v>
      </c>
      <c r="M63" s="15">
        <f>E63/E68</f>
        <v>0.1540983606557377</v>
      </c>
      <c r="N63" s="15">
        <f>F63/F68</f>
        <v>7.3529411764705885E-2</v>
      </c>
      <c r="O63" s="15"/>
      <c r="R63" s="5" t="s">
        <v>51</v>
      </c>
      <c r="S63" s="14">
        <f>K63+K64</f>
        <v>0.36163836163836161</v>
      </c>
      <c r="T63" s="14">
        <f>L63+L64</f>
        <v>0.4213483146067416</v>
      </c>
      <c r="U63" s="14">
        <f>M63+M64</f>
        <v>0.36065573770491804</v>
      </c>
      <c r="V63" s="14">
        <f>N63+N64</f>
        <v>0.3</v>
      </c>
      <c r="W63" s="14"/>
    </row>
    <row r="64" spans="1:23" x14ac:dyDescent="0.25">
      <c r="B64" s="5" t="s">
        <v>10</v>
      </c>
      <c r="C64" s="5">
        <v>239</v>
      </c>
      <c r="D64" s="5">
        <v>99</v>
      </c>
      <c r="E64" s="5">
        <v>63</v>
      </c>
      <c r="F64" s="5">
        <v>77</v>
      </c>
      <c r="J64" s="5" t="str">
        <f>B64</f>
        <v>Somewhat approve</v>
      </c>
      <c r="K64" s="15">
        <f>C64/C68</f>
        <v>0.23876123876123875</v>
      </c>
      <c r="L64" s="15">
        <f>D64/D68</f>
        <v>0.27808988764044945</v>
      </c>
      <c r="M64" s="15">
        <f>E64/E68</f>
        <v>0.20655737704918034</v>
      </c>
      <c r="N64" s="15">
        <f>F64/F68</f>
        <v>0.22647058823529412</v>
      </c>
      <c r="O64" s="15"/>
      <c r="R64" s="5" t="s">
        <v>52</v>
      </c>
      <c r="S64" s="14">
        <f>K65+K66</f>
        <v>0.54345654345654348</v>
      </c>
      <c r="T64" s="14">
        <f>L65+L66</f>
        <v>0.4606741573033708</v>
      </c>
      <c r="U64" s="14">
        <f>M65+M66</f>
        <v>0.53442622950819674</v>
      </c>
      <c r="V64" s="14">
        <f>N65+N66</f>
        <v>0.63823529411764701</v>
      </c>
      <c r="W64" s="14"/>
    </row>
    <row r="65" spans="1:23" x14ac:dyDescent="0.25">
      <c r="B65" s="5" t="s">
        <v>11</v>
      </c>
      <c r="C65" s="5">
        <v>152</v>
      </c>
      <c r="D65" s="5">
        <v>53</v>
      </c>
      <c r="E65" s="5">
        <v>52</v>
      </c>
      <c r="F65" s="5">
        <v>47</v>
      </c>
      <c r="J65" s="5" t="str">
        <f>B65</f>
        <v>Somewhat disapprove</v>
      </c>
      <c r="K65" s="15">
        <f>C65/C68</f>
        <v>0.15184815184815184</v>
      </c>
      <c r="L65" s="15">
        <f>D65/D68</f>
        <v>0.14887640449438203</v>
      </c>
      <c r="M65" s="15">
        <f>E65/E68</f>
        <v>0.17049180327868851</v>
      </c>
      <c r="N65" s="15">
        <f>F65/F68</f>
        <v>0.13823529411764707</v>
      </c>
      <c r="O65" s="15"/>
      <c r="R65" s="5" t="s">
        <v>13</v>
      </c>
      <c r="S65" s="14">
        <f>K67</f>
        <v>9.4905094905094911E-2</v>
      </c>
      <c r="T65" s="14">
        <f>L67</f>
        <v>0.11797752808988764</v>
      </c>
      <c r="U65" s="14">
        <f>M67</f>
        <v>0.10491803278688525</v>
      </c>
      <c r="V65" s="14">
        <f>N67</f>
        <v>6.1764705882352944E-2</v>
      </c>
      <c r="W65" s="14"/>
    </row>
    <row r="66" spans="1:23" x14ac:dyDescent="0.25">
      <c r="B66" s="5" t="s">
        <v>12</v>
      </c>
      <c r="C66" s="5">
        <v>392</v>
      </c>
      <c r="D66" s="5">
        <v>111</v>
      </c>
      <c r="E66" s="5">
        <v>111</v>
      </c>
      <c r="F66" s="5">
        <v>170</v>
      </c>
      <c r="J66" s="5" t="str">
        <f>B66</f>
        <v>Strongly disapprove</v>
      </c>
      <c r="K66" s="15">
        <f>C66/C68</f>
        <v>0.39160839160839161</v>
      </c>
      <c r="L66" s="15">
        <f>D66/D68</f>
        <v>0.31179775280898875</v>
      </c>
      <c r="M66" s="15">
        <f>E66/E68</f>
        <v>0.36393442622950822</v>
      </c>
      <c r="N66" s="15">
        <f>F66/F68</f>
        <v>0.5</v>
      </c>
      <c r="O66" s="15"/>
    </row>
    <row r="67" spans="1:23" x14ac:dyDescent="0.25">
      <c r="B67" s="5" t="s">
        <v>13</v>
      </c>
      <c r="C67" s="5">
        <v>95</v>
      </c>
      <c r="D67" s="5">
        <v>42</v>
      </c>
      <c r="E67" s="5">
        <v>32</v>
      </c>
      <c r="F67" s="5">
        <v>21</v>
      </c>
      <c r="J67" s="5" t="str">
        <f>B67</f>
        <v>Don't know</v>
      </c>
      <c r="K67" s="15">
        <f>C67/C68</f>
        <v>9.4905094905094911E-2</v>
      </c>
      <c r="L67" s="15">
        <f>D67/D68</f>
        <v>0.11797752808988764</v>
      </c>
      <c r="M67" s="15">
        <f>E67/E68</f>
        <v>0.10491803278688525</v>
      </c>
      <c r="N67" s="15">
        <f>F67/F68</f>
        <v>6.1764705882352944E-2</v>
      </c>
      <c r="O67" s="15"/>
    </row>
    <row r="68" spans="1:23" x14ac:dyDescent="0.25">
      <c r="A68" s="5" t="s">
        <v>3</v>
      </c>
      <c r="C68" s="5">
        <v>1001</v>
      </c>
      <c r="D68" s="5">
        <v>356</v>
      </c>
      <c r="E68" s="5">
        <v>305</v>
      </c>
      <c r="F68" s="5">
        <v>340</v>
      </c>
    </row>
    <row r="73" spans="1:23" x14ac:dyDescent="0.25">
      <c r="A73" s="5" t="s">
        <v>85</v>
      </c>
    </row>
    <row r="74" spans="1:23" x14ac:dyDescent="0.25">
      <c r="A74" s="5" t="s">
        <v>1</v>
      </c>
    </row>
    <row r="75" spans="1:23" x14ac:dyDescent="0.25">
      <c r="C75" s="5" t="s">
        <v>3</v>
      </c>
      <c r="D75" s="5" t="s">
        <v>35</v>
      </c>
    </row>
    <row r="76" spans="1:23" s="9" customFormat="1" ht="80" x14ac:dyDescent="0.25">
      <c r="C76" s="9" t="s">
        <v>53</v>
      </c>
      <c r="D76" s="9" t="s">
        <v>36</v>
      </c>
      <c r="E76" s="9" t="s">
        <v>37</v>
      </c>
      <c r="F76" s="9" t="s">
        <v>38</v>
      </c>
      <c r="K76" s="9" t="str">
        <f>C76</f>
        <v>North Carolina</v>
      </c>
      <c r="L76" s="9" t="str">
        <f>D76</f>
        <v>Boomer/Silent (born 1964 or prior)</v>
      </c>
      <c r="M76" s="9" t="str">
        <f>E76</f>
        <v>Generation X (born 1965-1980)</v>
      </c>
      <c r="N76" s="9" t="str">
        <f>F76</f>
        <v>Millennials/Generation Z (born 1981 or after)</v>
      </c>
      <c r="S76" s="9" t="str">
        <f>K76</f>
        <v>North Carolina</v>
      </c>
      <c r="T76" s="9" t="str">
        <f>L76</f>
        <v>Boomer/Silent (born 1964 or prior)</v>
      </c>
      <c r="U76" s="9" t="str">
        <f>M76</f>
        <v>Generation X (born 1965-1980)</v>
      </c>
      <c r="V76" s="9" t="str">
        <f>N76</f>
        <v>Millennials/Generation Z (born 1981 or after)</v>
      </c>
    </row>
    <row r="77" spans="1:23" x14ac:dyDescent="0.25">
      <c r="A77" s="5" t="s">
        <v>80</v>
      </c>
      <c r="B77" s="5" t="s">
        <v>9</v>
      </c>
      <c r="C77" s="5">
        <v>123</v>
      </c>
      <c r="D77" s="5">
        <v>28</v>
      </c>
      <c r="E77" s="5">
        <v>17</v>
      </c>
      <c r="F77" s="5">
        <v>78</v>
      </c>
      <c r="J77" s="5" t="str">
        <f>B77</f>
        <v>Strongly approve</v>
      </c>
      <c r="K77" s="15">
        <f>C77/C82</f>
        <v>0.123</v>
      </c>
      <c r="L77" s="15">
        <f>D77/D82</f>
        <v>9.5890410958904104E-2</v>
      </c>
      <c r="M77" s="15">
        <f>E77/E82</f>
        <v>6.6929133858267723E-2</v>
      </c>
      <c r="N77" s="15">
        <f>F77/F82</f>
        <v>0.17180616740088106</v>
      </c>
      <c r="O77" s="15"/>
      <c r="R77" s="5" t="s">
        <v>51</v>
      </c>
      <c r="S77" s="14">
        <f>K77+K78</f>
        <v>0.36199999999999999</v>
      </c>
      <c r="T77" s="14">
        <f>L77+L78</f>
        <v>0.3595890410958904</v>
      </c>
      <c r="U77" s="14">
        <f>M77+M78</f>
        <v>0.34251968503937008</v>
      </c>
      <c r="V77" s="14">
        <f>N77+N78</f>
        <v>0.37444933920704848</v>
      </c>
      <c r="W77" s="14"/>
    </row>
    <row r="78" spans="1:23" x14ac:dyDescent="0.25">
      <c r="B78" s="5" t="s">
        <v>10</v>
      </c>
      <c r="C78" s="5">
        <v>239</v>
      </c>
      <c r="D78" s="5">
        <v>77</v>
      </c>
      <c r="E78" s="5">
        <v>70</v>
      </c>
      <c r="F78" s="5">
        <v>92</v>
      </c>
      <c r="J78" s="5" t="str">
        <f>B78</f>
        <v>Somewhat approve</v>
      </c>
      <c r="K78" s="15">
        <f>C78/C82</f>
        <v>0.23899999999999999</v>
      </c>
      <c r="L78" s="15">
        <f>D78/D82</f>
        <v>0.2636986301369863</v>
      </c>
      <c r="M78" s="15">
        <f>E78/E82</f>
        <v>0.27559055118110237</v>
      </c>
      <c r="N78" s="15">
        <f>F78/F82</f>
        <v>0.20264317180616739</v>
      </c>
      <c r="O78" s="15"/>
      <c r="R78" s="5" t="s">
        <v>52</v>
      </c>
      <c r="S78" s="14">
        <f>K79+K80</f>
        <v>0.54400000000000004</v>
      </c>
      <c r="T78" s="14">
        <f>L79+L80</f>
        <v>0.59589041095890405</v>
      </c>
      <c r="U78" s="14">
        <f>M79+M80</f>
        <v>0.55905511811023623</v>
      </c>
      <c r="V78" s="14">
        <f>N79+N80</f>
        <v>0.50220264317180618</v>
      </c>
      <c r="W78" s="14"/>
    </row>
    <row r="79" spans="1:23" x14ac:dyDescent="0.25">
      <c r="B79" s="5" t="s">
        <v>11</v>
      </c>
      <c r="C79" s="5">
        <v>152</v>
      </c>
      <c r="D79" s="5">
        <v>50</v>
      </c>
      <c r="E79" s="5">
        <v>41</v>
      </c>
      <c r="F79" s="5">
        <v>61</v>
      </c>
      <c r="J79" s="5" t="str">
        <f>B79</f>
        <v>Somewhat disapprove</v>
      </c>
      <c r="K79" s="15">
        <f>C79/C82</f>
        <v>0.152</v>
      </c>
      <c r="L79" s="15">
        <f>D79/D82</f>
        <v>0.17123287671232876</v>
      </c>
      <c r="M79" s="15">
        <f>E79/E82</f>
        <v>0.16141732283464566</v>
      </c>
      <c r="N79" s="15">
        <f>F79/F82</f>
        <v>0.1343612334801762</v>
      </c>
      <c r="O79" s="15"/>
      <c r="R79" s="5" t="s">
        <v>13</v>
      </c>
      <c r="S79" s="14">
        <f>K81</f>
        <v>9.4E-2</v>
      </c>
      <c r="T79" s="14">
        <f>L81</f>
        <v>4.4520547945205477E-2</v>
      </c>
      <c r="U79" s="14">
        <f>M81</f>
        <v>9.8425196850393706E-2</v>
      </c>
      <c r="V79" s="14">
        <f>N81</f>
        <v>0.12334801762114538</v>
      </c>
      <c r="W79" s="14"/>
    </row>
    <row r="80" spans="1:23" x14ac:dyDescent="0.25">
      <c r="B80" s="5" t="s">
        <v>12</v>
      </c>
      <c r="C80" s="5">
        <v>392</v>
      </c>
      <c r="D80" s="5">
        <v>124</v>
      </c>
      <c r="E80" s="5">
        <v>101</v>
      </c>
      <c r="F80" s="5">
        <v>167</v>
      </c>
      <c r="J80" s="5" t="str">
        <f>B80</f>
        <v>Strongly disapprove</v>
      </c>
      <c r="K80" s="15">
        <f>C80/C82</f>
        <v>0.39200000000000002</v>
      </c>
      <c r="L80" s="15">
        <f>D80/D82</f>
        <v>0.42465753424657532</v>
      </c>
      <c r="M80" s="15">
        <f>E80/E82</f>
        <v>0.39763779527559057</v>
      </c>
      <c r="N80" s="15">
        <f>F80/F82</f>
        <v>0.36784140969162998</v>
      </c>
      <c r="O80" s="15"/>
    </row>
    <row r="81" spans="1:23" x14ac:dyDescent="0.25">
      <c r="B81" s="5" t="s">
        <v>13</v>
      </c>
      <c r="C81" s="5">
        <v>94</v>
      </c>
      <c r="D81" s="5">
        <v>13</v>
      </c>
      <c r="E81" s="5">
        <v>25</v>
      </c>
      <c r="F81" s="5">
        <v>56</v>
      </c>
      <c r="J81" s="5" t="str">
        <f>B81</f>
        <v>Don't know</v>
      </c>
      <c r="K81" s="15">
        <f>C81/C82</f>
        <v>9.4E-2</v>
      </c>
      <c r="L81" s="15">
        <f>D81/D82</f>
        <v>4.4520547945205477E-2</v>
      </c>
      <c r="M81" s="15">
        <f>E81/E82</f>
        <v>9.8425196850393706E-2</v>
      </c>
      <c r="N81" s="15">
        <f>F81/F82</f>
        <v>0.12334801762114538</v>
      </c>
      <c r="O81" s="15"/>
    </row>
    <row r="82" spans="1:23" x14ac:dyDescent="0.25">
      <c r="A82" s="5" t="s">
        <v>3</v>
      </c>
      <c r="C82" s="5">
        <v>1000</v>
      </c>
      <c r="D82" s="5">
        <v>292</v>
      </c>
      <c r="E82" s="5">
        <v>254</v>
      </c>
      <c r="F82" s="5">
        <v>454</v>
      </c>
    </row>
    <row r="87" spans="1:23" x14ac:dyDescent="0.25">
      <c r="A87" s="5" t="s">
        <v>86</v>
      </c>
    </row>
    <row r="88" spans="1:23" x14ac:dyDescent="0.25">
      <c r="A88" s="5" t="s">
        <v>1</v>
      </c>
    </row>
    <row r="89" spans="1:23" x14ac:dyDescent="0.25">
      <c r="C89" s="5" t="s">
        <v>3</v>
      </c>
      <c r="D89" s="5" t="s">
        <v>40</v>
      </c>
    </row>
    <row r="90" spans="1:23" s="9" customFormat="1" ht="60" x14ac:dyDescent="0.25">
      <c r="C90" s="9" t="s">
        <v>53</v>
      </c>
      <c r="D90" s="9" t="s">
        <v>41</v>
      </c>
      <c r="E90" s="9" t="s">
        <v>42</v>
      </c>
      <c r="F90" s="9" t="s">
        <v>43</v>
      </c>
      <c r="G90" s="9" t="s">
        <v>44</v>
      </c>
      <c r="K90" s="9" t="str">
        <f>C90</f>
        <v>North Carolina</v>
      </c>
      <c r="L90" s="9" t="str">
        <f>D90</f>
        <v>Central Cities</v>
      </c>
      <c r="M90" s="9" t="str">
        <f>E90</f>
        <v>Urban County Suburbs</v>
      </c>
      <c r="N90" s="9" t="str">
        <f>F90</f>
        <v>Surrounding Suburban County</v>
      </c>
      <c r="O90" s="9" t="str">
        <f>G90</f>
        <v>Rural County</v>
      </c>
      <c r="S90" s="9" t="str">
        <f>K90</f>
        <v>North Carolina</v>
      </c>
      <c r="T90" s="9" t="str">
        <f>L90</f>
        <v>Central Cities</v>
      </c>
      <c r="U90" s="9" t="str">
        <f>M90</f>
        <v>Urban County Suburbs</v>
      </c>
      <c r="V90" s="9" t="str">
        <f>N90</f>
        <v>Surrounding Suburban County</v>
      </c>
      <c r="W90" s="9" t="str">
        <f>O90</f>
        <v>Rural County</v>
      </c>
    </row>
    <row r="91" spans="1:23" x14ac:dyDescent="0.25">
      <c r="A91" s="5" t="s">
        <v>80</v>
      </c>
      <c r="B91" s="5" t="s">
        <v>9</v>
      </c>
      <c r="C91" s="5">
        <v>123</v>
      </c>
      <c r="D91" s="5">
        <v>41</v>
      </c>
      <c r="E91" s="5">
        <v>23</v>
      </c>
      <c r="F91" s="5">
        <v>40</v>
      </c>
      <c r="G91" s="5">
        <v>19</v>
      </c>
      <c r="J91" s="5" t="str">
        <f>B91</f>
        <v>Strongly approve</v>
      </c>
      <c r="K91" s="15">
        <f>C91/C96</f>
        <v>0.123</v>
      </c>
      <c r="L91" s="15">
        <f>D91/D96</f>
        <v>0.13183279742765272</v>
      </c>
      <c r="M91" s="15">
        <f>E91/E96</f>
        <v>9.5041322314049589E-2</v>
      </c>
      <c r="N91" s="15">
        <f>F91/F96</f>
        <v>0.16666666666666666</v>
      </c>
      <c r="O91" s="15">
        <f>G91/G96</f>
        <v>9.1787439613526575E-2</v>
      </c>
      <c r="R91" s="5" t="s">
        <v>51</v>
      </c>
      <c r="S91" s="14">
        <f>K91+K92</f>
        <v>0.36099999999999999</v>
      </c>
      <c r="T91" s="14">
        <f>L91+L92</f>
        <v>0.29581993569131831</v>
      </c>
      <c r="U91" s="14">
        <f>M91+M92</f>
        <v>0.34710743801652894</v>
      </c>
      <c r="V91" s="14">
        <f>N91+N92</f>
        <v>0.44999999999999996</v>
      </c>
      <c r="W91" s="14">
        <f>O91+O92</f>
        <v>0.37198067632850246</v>
      </c>
    </row>
    <row r="92" spans="1:23" x14ac:dyDescent="0.25">
      <c r="B92" s="5" t="s">
        <v>10</v>
      </c>
      <c r="C92" s="5">
        <v>238</v>
      </c>
      <c r="D92" s="5">
        <v>51</v>
      </c>
      <c r="E92" s="5">
        <v>61</v>
      </c>
      <c r="F92" s="5">
        <v>68</v>
      </c>
      <c r="G92" s="5">
        <v>58</v>
      </c>
      <c r="J92" s="5" t="str">
        <f>B92</f>
        <v>Somewhat approve</v>
      </c>
      <c r="K92" s="15">
        <f>C92/C96</f>
        <v>0.23799999999999999</v>
      </c>
      <c r="L92" s="15">
        <f>D92/D96</f>
        <v>0.16398713826366559</v>
      </c>
      <c r="M92" s="15">
        <f>E92/E96</f>
        <v>0.25206611570247933</v>
      </c>
      <c r="N92" s="15">
        <f>F92/F96</f>
        <v>0.28333333333333333</v>
      </c>
      <c r="O92" s="15">
        <f>G92/G96</f>
        <v>0.28019323671497587</v>
      </c>
      <c r="R92" s="5" t="s">
        <v>52</v>
      </c>
      <c r="S92" s="14">
        <f>K93+K94</f>
        <v>0.54500000000000004</v>
      </c>
      <c r="T92" s="14">
        <f>L93+L94</f>
        <v>0.63022508038585212</v>
      </c>
      <c r="U92" s="14">
        <f>M93+M94</f>
        <v>0.56198347107438018</v>
      </c>
      <c r="V92" s="14">
        <f>N93+N94</f>
        <v>0.45416666666666661</v>
      </c>
      <c r="W92" s="14">
        <f>O93+O94</f>
        <v>0.50241545893719808</v>
      </c>
    </row>
    <row r="93" spans="1:23" x14ac:dyDescent="0.25">
      <c r="B93" s="5" t="s">
        <v>11</v>
      </c>
      <c r="C93" s="5">
        <v>152</v>
      </c>
      <c r="D93" s="5">
        <v>37</v>
      </c>
      <c r="E93" s="5">
        <v>38</v>
      </c>
      <c r="F93" s="5">
        <v>44</v>
      </c>
      <c r="G93" s="5">
        <v>33</v>
      </c>
      <c r="J93" s="5" t="str">
        <f>B93</f>
        <v>Somewhat disapprove</v>
      </c>
      <c r="K93" s="15">
        <f>C93/C96</f>
        <v>0.152</v>
      </c>
      <c r="L93" s="15">
        <f>D93/D96</f>
        <v>0.11897106109324759</v>
      </c>
      <c r="M93" s="15">
        <f>E93/E96</f>
        <v>0.15702479338842976</v>
      </c>
      <c r="N93" s="15">
        <f>F93/F96</f>
        <v>0.18333333333333332</v>
      </c>
      <c r="O93" s="15">
        <f>G93/G96</f>
        <v>0.15942028985507245</v>
      </c>
      <c r="R93" s="5" t="s">
        <v>13</v>
      </c>
      <c r="S93" s="14">
        <f>K95</f>
        <v>9.4E-2</v>
      </c>
      <c r="T93" s="14">
        <f>L95</f>
        <v>7.3954983922829579E-2</v>
      </c>
      <c r="U93" s="14">
        <f>M95</f>
        <v>9.0909090909090912E-2</v>
      </c>
      <c r="V93" s="14">
        <f>N95</f>
        <v>9.583333333333334E-2</v>
      </c>
      <c r="W93" s="14">
        <f>O95</f>
        <v>0.12560386473429952</v>
      </c>
    </row>
    <row r="94" spans="1:23" x14ac:dyDescent="0.25">
      <c r="B94" s="5" t="s">
        <v>12</v>
      </c>
      <c r="C94" s="5">
        <v>393</v>
      </c>
      <c r="D94" s="5">
        <v>159</v>
      </c>
      <c r="E94" s="5">
        <v>98</v>
      </c>
      <c r="F94" s="5">
        <v>65</v>
      </c>
      <c r="G94" s="5">
        <v>71</v>
      </c>
      <c r="J94" s="5" t="str">
        <f>B94</f>
        <v>Strongly disapprove</v>
      </c>
      <c r="K94" s="15">
        <f>C94/C96</f>
        <v>0.39300000000000002</v>
      </c>
      <c r="L94" s="15">
        <f>D94/D96</f>
        <v>0.5112540192926045</v>
      </c>
      <c r="M94" s="15">
        <f>E94/E96</f>
        <v>0.4049586776859504</v>
      </c>
      <c r="N94" s="15">
        <f>F94/F96</f>
        <v>0.27083333333333331</v>
      </c>
      <c r="O94" s="15">
        <f>G94/G96</f>
        <v>0.34299516908212563</v>
      </c>
    </row>
    <row r="95" spans="1:23" x14ac:dyDescent="0.25">
      <c r="B95" s="5" t="s">
        <v>13</v>
      </c>
      <c r="C95" s="5">
        <v>94</v>
      </c>
      <c r="D95" s="5">
        <v>23</v>
      </c>
      <c r="E95" s="5">
        <v>22</v>
      </c>
      <c r="F95" s="5">
        <v>23</v>
      </c>
      <c r="G95" s="5">
        <v>26</v>
      </c>
      <c r="J95" s="5" t="str">
        <f>B95</f>
        <v>Don't know</v>
      </c>
      <c r="K95" s="15">
        <f>C95/C96</f>
        <v>9.4E-2</v>
      </c>
      <c r="L95" s="15">
        <f>D95/D96</f>
        <v>7.3954983922829579E-2</v>
      </c>
      <c r="M95" s="15">
        <f>E95/E96</f>
        <v>9.0909090909090912E-2</v>
      </c>
      <c r="N95" s="15">
        <f>F95/F96</f>
        <v>9.583333333333334E-2</v>
      </c>
      <c r="O95" s="15">
        <f>G95/G96</f>
        <v>0.12560386473429952</v>
      </c>
    </row>
    <row r="96" spans="1:23" x14ac:dyDescent="0.25">
      <c r="A96" s="5" t="s">
        <v>3</v>
      </c>
      <c r="C96" s="5">
        <v>1000</v>
      </c>
      <c r="D96" s="5">
        <v>311</v>
      </c>
      <c r="E96" s="5">
        <v>242</v>
      </c>
      <c r="F96" s="5">
        <v>240</v>
      </c>
      <c r="G96" s="5">
        <v>207</v>
      </c>
    </row>
    <row r="101" spans="1:23" x14ac:dyDescent="0.25">
      <c r="A101" s="5" t="s">
        <v>87</v>
      </c>
    </row>
    <row r="102" spans="1:23" x14ac:dyDescent="0.25">
      <c r="A102" s="5" t="s">
        <v>1</v>
      </c>
    </row>
    <row r="103" spans="1:23" x14ac:dyDescent="0.25">
      <c r="C103" s="5" t="s">
        <v>3</v>
      </c>
      <c r="D103" s="5" t="s">
        <v>46</v>
      </c>
    </row>
    <row r="104" spans="1:23" s="9" customFormat="1" ht="60" x14ac:dyDescent="0.25">
      <c r="C104" s="9" t="s">
        <v>53</v>
      </c>
      <c r="D104" s="9" t="s">
        <v>47</v>
      </c>
      <c r="E104" s="9" t="s">
        <v>48</v>
      </c>
      <c r="F104" s="9" t="s">
        <v>49</v>
      </c>
      <c r="G104" s="9" t="s">
        <v>50</v>
      </c>
      <c r="K104" s="9" t="str">
        <f>C104</f>
        <v>North Carolina</v>
      </c>
      <c r="L104" s="9" t="str">
        <f>D104</f>
        <v>Voted for Donald Trump in 2024</v>
      </c>
      <c r="M104" s="9" t="str">
        <f>E104</f>
        <v>Voted for Kamala Harris in 2024</v>
      </c>
      <c r="N104" s="9" t="str">
        <f>F104</f>
        <v>Voted third party in 2024</v>
      </c>
      <c r="O104" s="9" t="str">
        <f>G104</f>
        <v>Didn't vote in 2024</v>
      </c>
      <c r="S104" s="9" t="str">
        <f>K104</f>
        <v>North Carolina</v>
      </c>
      <c r="T104" s="9" t="str">
        <f>L104</f>
        <v>Voted for Donald Trump in 2024</v>
      </c>
      <c r="U104" s="9" t="str">
        <f>M104</f>
        <v>Voted for Kamala Harris in 2024</v>
      </c>
      <c r="V104" s="9" t="str">
        <f>N104</f>
        <v>Voted third party in 2024</v>
      </c>
      <c r="W104" s="9" t="str">
        <f>O104</f>
        <v>Didn't vote in 2024</v>
      </c>
    </row>
    <row r="105" spans="1:23" x14ac:dyDescent="0.25">
      <c r="A105" s="5" t="s">
        <v>80</v>
      </c>
      <c r="B105" s="5" t="s">
        <v>9</v>
      </c>
      <c r="C105" s="5">
        <v>124</v>
      </c>
      <c r="D105" s="5">
        <v>84</v>
      </c>
      <c r="E105" s="5">
        <v>5</v>
      </c>
      <c r="F105" s="5">
        <v>0</v>
      </c>
      <c r="G105" s="5">
        <v>35</v>
      </c>
      <c r="J105" s="5" t="str">
        <f>B105</f>
        <v>Strongly approve</v>
      </c>
      <c r="K105" s="15">
        <f>C105/C110</f>
        <v>0.124</v>
      </c>
      <c r="L105" s="15">
        <f>D105/D110</f>
        <v>0.22641509433962265</v>
      </c>
      <c r="M105" s="15">
        <f>E105/E110</f>
        <v>1.3888888888888888E-2</v>
      </c>
      <c r="N105" s="15">
        <f>F105/F110</f>
        <v>0</v>
      </c>
      <c r="O105" s="15">
        <f>G105/G110</f>
        <v>0.13307984790874525</v>
      </c>
      <c r="R105" s="5" t="s">
        <v>51</v>
      </c>
      <c r="S105" s="14">
        <f>K105+K106</f>
        <v>0.36299999999999999</v>
      </c>
      <c r="T105" s="14">
        <f>L105+L106</f>
        <v>0.71698113207547176</v>
      </c>
      <c r="U105" s="14">
        <f>M105+M106</f>
        <v>4.9999999999999996E-2</v>
      </c>
      <c r="V105" s="14">
        <f>N105+N106</f>
        <v>0.33333333333333331</v>
      </c>
      <c r="W105" s="14">
        <f>O105+O106</f>
        <v>0.29277566539923955</v>
      </c>
    </row>
    <row r="106" spans="1:23" x14ac:dyDescent="0.25">
      <c r="B106" s="5" t="s">
        <v>10</v>
      </c>
      <c r="C106" s="5">
        <v>239</v>
      </c>
      <c r="D106" s="5">
        <v>182</v>
      </c>
      <c r="E106" s="5">
        <v>13</v>
      </c>
      <c r="F106" s="5">
        <v>2</v>
      </c>
      <c r="G106" s="5">
        <v>42</v>
      </c>
      <c r="J106" s="5" t="str">
        <f>B106</f>
        <v>Somewhat approve</v>
      </c>
      <c r="K106" s="15">
        <f>C106/C110</f>
        <v>0.23899999999999999</v>
      </c>
      <c r="L106" s="15">
        <f>D106/D110</f>
        <v>0.49056603773584906</v>
      </c>
      <c r="M106" s="15">
        <f>E106/E110</f>
        <v>3.6111111111111108E-2</v>
      </c>
      <c r="N106" s="15">
        <f>F106/F110</f>
        <v>0.33333333333333331</v>
      </c>
      <c r="O106" s="15">
        <f>G106/G110</f>
        <v>0.1596958174904943</v>
      </c>
      <c r="R106" s="5" t="s">
        <v>52</v>
      </c>
      <c r="S106" s="14">
        <f>K107+K108</f>
        <v>0.54300000000000004</v>
      </c>
      <c r="T106" s="14">
        <f>L107+L108</f>
        <v>0.2560646900269542</v>
      </c>
      <c r="U106" s="14">
        <f>M107+M108</f>
        <v>0.88055555555555565</v>
      </c>
      <c r="V106" s="14">
        <f>N107+N108</f>
        <v>0.66666666666666663</v>
      </c>
      <c r="W106" s="14">
        <f>O107+O108</f>
        <v>0.4828897338403042</v>
      </c>
    </row>
    <row r="107" spans="1:23" x14ac:dyDescent="0.25">
      <c r="B107" s="5" t="s">
        <v>11</v>
      </c>
      <c r="C107" s="5">
        <v>151</v>
      </c>
      <c r="D107" s="5">
        <v>65</v>
      </c>
      <c r="E107" s="5">
        <v>41</v>
      </c>
      <c r="F107" s="5">
        <v>3</v>
      </c>
      <c r="G107" s="5">
        <v>42</v>
      </c>
      <c r="J107" s="5" t="str">
        <f>B107</f>
        <v>Somewhat disapprove</v>
      </c>
      <c r="K107" s="15">
        <f>C107/C110</f>
        <v>0.151</v>
      </c>
      <c r="L107" s="15">
        <f>D107/D110</f>
        <v>0.17520215633423181</v>
      </c>
      <c r="M107" s="15">
        <f>E107/E110</f>
        <v>0.11388888888888889</v>
      </c>
      <c r="N107" s="15">
        <f>F107/F110</f>
        <v>0.5</v>
      </c>
      <c r="O107" s="15">
        <f>G107/G110</f>
        <v>0.1596958174904943</v>
      </c>
      <c r="R107" s="5" t="s">
        <v>13</v>
      </c>
      <c r="S107" s="14">
        <f>K109</f>
        <v>9.4E-2</v>
      </c>
      <c r="T107" s="14">
        <f>L109</f>
        <v>2.6954177897574125E-2</v>
      </c>
      <c r="U107" s="14">
        <f>M109</f>
        <v>6.9444444444444448E-2</v>
      </c>
      <c r="V107" s="14">
        <f>N109</f>
        <v>0</v>
      </c>
      <c r="W107" s="14">
        <f>O109</f>
        <v>0.22433460076045628</v>
      </c>
    </row>
    <row r="108" spans="1:23" x14ac:dyDescent="0.25">
      <c r="B108" s="5" t="s">
        <v>12</v>
      </c>
      <c r="C108" s="5">
        <v>392</v>
      </c>
      <c r="D108" s="5">
        <v>30</v>
      </c>
      <c r="E108" s="5">
        <v>276</v>
      </c>
      <c r="F108" s="5">
        <v>1</v>
      </c>
      <c r="G108" s="5">
        <v>85</v>
      </c>
      <c r="J108" s="5" t="str">
        <f>B108</f>
        <v>Strongly disapprove</v>
      </c>
      <c r="K108" s="15">
        <f>C108/C110</f>
        <v>0.39200000000000002</v>
      </c>
      <c r="L108" s="15">
        <f>D108/D110</f>
        <v>8.0862533692722366E-2</v>
      </c>
      <c r="M108" s="15">
        <f>E108/E110</f>
        <v>0.76666666666666672</v>
      </c>
      <c r="N108" s="15">
        <f>F108/F110</f>
        <v>0.16666666666666666</v>
      </c>
      <c r="O108" s="15">
        <f>G108/G110</f>
        <v>0.32319391634980987</v>
      </c>
    </row>
    <row r="109" spans="1:23" x14ac:dyDescent="0.25">
      <c r="B109" s="5" t="s">
        <v>13</v>
      </c>
      <c r="C109" s="5">
        <v>94</v>
      </c>
      <c r="D109" s="5">
        <v>10</v>
      </c>
      <c r="E109" s="5">
        <v>25</v>
      </c>
      <c r="F109" s="5">
        <v>0</v>
      </c>
      <c r="G109" s="5">
        <v>59</v>
      </c>
      <c r="J109" s="5" t="str">
        <f>B109</f>
        <v>Don't know</v>
      </c>
      <c r="K109" s="15">
        <f>C109/C110</f>
        <v>9.4E-2</v>
      </c>
      <c r="L109" s="15">
        <f>D109/D110</f>
        <v>2.6954177897574125E-2</v>
      </c>
      <c r="M109" s="15">
        <f>E109/E110</f>
        <v>6.9444444444444448E-2</v>
      </c>
      <c r="N109" s="15">
        <f>F109/F110</f>
        <v>0</v>
      </c>
      <c r="O109" s="15">
        <f>G109/G110</f>
        <v>0.22433460076045628</v>
      </c>
    </row>
    <row r="110" spans="1:23" x14ac:dyDescent="0.25">
      <c r="A110" s="5" t="s">
        <v>3</v>
      </c>
      <c r="C110" s="5">
        <v>1000</v>
      </c>
      <c r="D110" s="5">
        <v>371</v>
      </c>
      <c r="E110" s="5">
        <v>360</v>
      </c>
      <c r="F110" s="5">
        <v>6</v>
      </c>
      <c r="G110" s="5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B259-C7C6-2749-801A-BA414C897FD3}">
  <dimension ref="A1:W110"/>
  <sheetViews>
    <sheetView topLeftCell="I1" workbookViewId="0">
      <selection activeCell="R6" sqref="R6"/>
    </sheetView>
  </sheetViews>
  <sheetFormatPr baseColWidth="10" defaultRowHeight="19" x14ac:dyDescent="0.25"/>
  <cols>
    <col min="1" max="1" width="10.83203125" style="5"/>
    <col min="2" max="2" width="21.5" style="5" customWidth="1"/>
    <col min="3" max="3" width="10.83203125" style="5"/>
    <col min="4" max="6" width="15" style="5" customWidth="1"/>
    <col min="7" max="9" width="10.83203125" style="5"/>
    <col min="10" max="10" width="28.1640625" style="5" customWidth="1"/>
    <col min="11" max="11" width="10.83203125" style="5"/>
    <col min="12" max="15" width="13.6640625" style="5" customWidth="1"/>
    <col min="16" max="17" width="10.83203125" style="5"/>
    <col min="18" max="18" width="31" style="5" customWidth="1"/>
    <col min="19" max="19" width="10.83203125" style="5"/>
    <col min="20" max="23" width="13.6640625" style="5" customWidth="1"/>
    <col min="24" max="16384" width="10.83203125" style="5"/>
  </cols>
  <sheetData>
    <row r="1" spans="1:23" x14ac:dyDescent="0.25">
      <c r="A1" s="6" t="s">
        <v>272</v>
      </c>
    </row>
    <row r="3" spans="1:23" x14ac:dyDescent="0.25">
      <c r="A3" s="5" t="s">
        <v>88</v>
      </c>
    </row>
    <row r="4" spans="1:23" x14ac:dyDescent="0.25">
      <c r="A4" s="5" t="s">
        <v>1</v>
      </c>
    </row>
    <row r="5" spans="1:23" x14ac:dyDescent="0.25">
      <c r="C5" s="5" t="s">
        <v>3</v>
      </c>
      <c r="D5" s="5" t="s">
        <v>2</v>
      </c>
    </row>
    <row r="6" spans="1:23" s="9" customFormat="1" ht="60" x14ac:dyDescent="0.25">
      <c r="C6" s="9" t="s">
        <v>53</v>
      </c>
      <c r="D6" s="9" t="s">
        <v>4</v>
      </c>
      <c r="E6" s="9" t="s">
        <v>5</v>
      </c>
      <c r="F6" s="9" t="s">
        <v>6</v>
      </c>
      <c r="G6" s="9" t="s">
        <v>7</v>
      </c>
      <c r="K6" s="9" t="str">
        <f>C6</f>
        <v>North Carolina</v>
      </c>
      <c r="L6" s="9" t="str">
        <f>D6</f>
        <v>Democratic Self-Identification</v>
      </c>
      <c r="M6" s="9" t="str">
        <f>E6</f>
        <v>Independent Self-Identification</v>
      </c>
      <c r="N6" s="9" t="str">
        <f>F6</f>
        <v>Republican Self-Identification</v>
      </c>
      <c r="O6" s="9" t="str">
        <f>G6</f>
        <v>Other/Not Sure</v>
      </c>
      <c r="S6" s="9" t="str">
        <f>K6</f>
        <v>North Carolina</v>
      </c>
      <c r="T6" s="9" t="str">
        <f>L6</f>
        <v>Democratic Self-Identification</v>
      </c>
      <c r="U6" s="9" t="str">
        <f>M6</f>
        <v>Independent Self-Identification</v>
      </c>
      <c r="V6" s="9" t="str">
        <f>N6</f>
        <v>Republican Self-Identification</v>
      </c>
      <c r="W6" s="9" t="str">
        <f>O6</f>
        <v>Other/Not Sure</v>
      </c>
    </row>
    <row r="7" spans="1:23" x14ac:dyDescent="0.25">
      <c r="A7" s="5" t="s">
        <v>89</v>
      </c>
      <c r="B7" s="5" t="s">
        <v>9</v>
      </c>
      <c r="C7" s="5">
        <v>136</v>
      </c>
      <c r="D7" s="5">
        <v>101</v>
      </c>
      <c r="E7" s="5">
        <v>16</v>
      </c>
      <c r="F7" s="5">
        <v>17</v>
      </c>
      <c r="G7" s="5">
        <v>2</v>
      </c>
      <c r="J7" s="5" t="str">
        <f>B7</f>
        <v>Strongly approve</v>
      </c>
      <c r="K7" s="15">
        <f>C7/C12</f>
        <v>0.13586413586413587</v>
      </c>
      <c r="L7" s="15">
        <f>D7/D12</f>
        <v>0.31464174454828658</v>
      </c>
      <c r="M7" s="15">
        <f>E7/E12</f>
        <v>5.0314465408805034E-2</v>
      </c>
      <c r="N7" s="15">
        <f>F7/F12</f>
        <v>5.6856187290969896E-2</v>
      </c>
      <c r="O7" s="15">
        <f>G7/G12</f>
        <v>3.1746031746031744E-2</v>
      </c>
      <c r="R7" s="5" t="s">
        <v>51</v>
      </c>
      <c r="S7" s="14">
        <f>K7+K8</f>
        <v>0.38161838161838163</v>
      </c>
      <c r="T7" s="14">
        <f>L7+L8</f>
        <v>0.73520249221183798</v>
      </c>
      <c r="U7" s="14">
        <f>M7+M8</f>
        <v>0.3081761006289308</v>
      </c>
      <c r="V7" s="14">
        <f>N7+N8</f>
        <v>0.14381270903010032</v>
      </c>
      <c r="W7" s="14">
        <f>O7+O8</f>
        <v>7.9365079365079361E-2</v>
      </c>
    </row>
    <row r="8" spans="1:23" x14ac:dyDescent="0.25">
      <c r="B8" s="5" t="s">
        <v>10</v>
      </c>
      <c r="C8" s="5">
        <v>246</v>
      </c>
      <c r="D8" s="5">
        <v>135</v>
      </c>
      <c r="E8" s="5">
        <v>82</v>
      </c>
      <c r="F8" s="5">
        <v>26</v>
      </c>
      <c r="G8" s="5">
        <v>3</v>
      </c>
      <c r="J8" s="5" t="str">
        <f>B8</f>
        <v>Somewhat approve</v>
      </c>
      <c r="K8" s="15">
        <f>C8/C12</f>
        <v>0.24575424575424576</v>
      </c>
      <c r="L8" s="15">
        <f>D8/D12</f>
        <v>0.42056074766355139</v>
      </c>
      <c r="M8" s="15">
        <f>E8/E12</f>
        <v>0.25786163522012578</v>
      </c>
      <c r="N8" s="15">
        <f>F8/F12</f>
        <v>8.6956521739130432E-2</v>
      </c>
      <c r="O8" s="15">
        <f>G8/G12</f>
        <v>4.7619047619047616E-2</v>
      </c>
      <c r="R8" s="5" t="s">
        <v>52</v>
      </c>
      <c r="S8" s="14">
        <f>K9+K10</f>
        <v>0.51448551448551449</v>
      </c>
      <c r="T8" s="14">
        <f>L9+L10</f>
        <v>0.19314641744548286</v>
      </c>
      <c r="U8" s="14">
        <f>M9+M10</f>
        <v>0.55974842767295596</v>
      </c>
      <c r="V8" s="14">
        <f>N9+N10</f>
        <v>0.80267558528428096</v>
      </c>
      <c r="W8" s="14">
        <f>O9+O10</f>
        <v>0.55555555555555558</v>
      </c>
    </row>
    <row r="9" spans="1:23" x14ac:dyDescent="0.25">
      <c r="B9" s="5" t="s">
        <v>11</v>
      </c>
      <c r="C9" s="5">
        <v>191</v>
      </c>
      <c r="D9" s="5">
        <v>46</v>
      </c>
      <c r="E9" s="5">
        <v>69</v>
      </c>
      <c r="F9" s="5">
        <v>61</v>
      </c>
      <c r="G9" s="5">
        <v>15</v>
      </c>
      <c r="J9" s="5" t="str">
        <f>B9</f>
        <v>Somewhat disapprove</v>
      </c>
      <c r="K9" s="15">
        <f>C9/C12</f>
        <v>0.19080919080919082</v>
      </c>
      <c r="L9" s="15">
        <f>D9/D12</f>
        <v>0.14330218068535824</v>
      </c>
      <c r="M9" s="15">
        <f>E9/E12</f>
        <v>0.21698113207547171</v>
      </c>
      <c r="N9" s="15">
        <f>F9/F12</f>
        <v>0.20401337792642141</v>
      </c>
      <c r="O9" s="15">
        <f>G9/G12</f>
        <v>0.23809523809523808</v>
      </c>
      <c r="R9" s="5" t="s">
        <v>13</v>
      </c>
      <c r="S9" s="14">
        <f>K11</f>
        <v>0.1038961038961039</v>
      </c>
      <c r="T9" s="14">
        <f>L11</f>
        <v>7.1651090342679122E-2</v>
      </c>
      <c r="U9" s="14">
        <f>M11</f>
        <v>0.13207547169811321</v>
      </c>
      <c r="V9" s="14">
        <f>N11</f>
        <v>5.3511705685618728E-2</v>
      </c>
      <c r="W9" s="14">
        <f>O11</f>
        <v>0.36507936507936506</v>
      </c>
    </row>
    <row r="10" spans="1:23" x14ac:dyDescent="0.25">
      <c r="B10" s="5" t="s">
        <v>12</v>
      </c>
      <c r="C10" s="5">
        <v>324</v>
      </c>
      <c r="D10" s="5">
        <v>16</v>
      </c>
      <c r="E10" s="5">
        <v>109</v>
      </c>
      <c r="F10" s="5">
        <v>179</v>
      </c>
      <c r="G10" s="5">
        <v>20</v>
      </c>
      <c r="J10" s="5" t="str">
        <f>B10</f>
        <v>Strongly disapprove</v>
      </c>
      <c r="K10" s="15">
        <f>C10/C12</f>
        <v>0.32367632367632365</v>
      </c>
      <c r="L10" s="15">
        <f>D10/D12</f>
        <v>4.9844236760124609E-2</v>
      </c>
      <c r="M10" s="15">
        <f>E10/E12</f>
        <v>0.34276729559748426</v>
      </c>
      <c r="N10" s="15">
        <f>F10/F12</f>
        <v>0.59866220735785958</v>
      </c>
      <c r="O10" s="15">
        <f>G10/G12</f>
        <v>0.31746031746031744</v>
      </c>
    </row>
    <row r="11" spans="1:23" x14ac:dyDescent="0.25">
      <c r="B11" s="5" t="s">
        <v>13</v>
      </c>
      <c r="C11" s="5">
        <v>104</v>
      </c>
      <c r="D11" s="5">
        <v>23</v>
      </c>
      <c r="E11" s="5">
        <v>42</v>
      </c>
      <c r="F11" s="5">
        <v>16</v>
      </c>
      <c r="G11" s="5">
        <v>23</v>
      </c>
      <c r="J11" s="5" t="str">
        <f>B11</f>
        <v>Don't know</v>
      </c>
      <c r="K11" s="15">
        <f>C11/C12</f>
        <v>0.1038961038961039</v>
      </c>
      <c r="L11" s="15">
        <f>D11/D12</f>
        <v>7.1651090342679122E-2</v>
      </c>
      <c r="M11" s="15">
        <f>E11/E12</f>
        <v>0.13207547169811321</v>
      </c>
      <c r="N11" s="15">
        <f>F11/F12</f>
        <v>5.3511705685618728E-2</v>
      </c>
      <c r="O11" s="15">
        <f>G11/G12</f>
        <v>0.36507936507936506</v>
      </c>
    </row>
    <row r="12" spans="1:23" x14ac:dyDescent="0.25">
      <c r="A12" s="5" t="s">
        <v>3</v>
      </c>
      <c r="C12" s="5">
        <v>1001</v>
      </c>
      <c r="D12" s="5">
        <v>321</v>
      </c>
      <c r="E12" s="5">
        <v>318</v>
      </c>
      <c r="F12" s="5">
        <v>299</v>
      </c>
      <c r="G12" s="5">
        <v>63</v>
      </c>
    </row>
    <row r="17" spans="1:23" x14ac:dyDescent="0.25">
      <c r="A17" s="5" t="s">
        <v>90</v>
      </c>
    </row>
    <row r="18" spans="1:23" x14ac:dyDescent="0.25">
      <c r="A18" s="5" t="s">
        <v>1</v>
      </c>
    </row>
    <row r="19" spans="1:23" x14ac:dyDescent="0.25">
      <c r="C19" s="5" t="s">
        <v>3</v>
      </c>
      <c r="D19" s="5" t="s">
        <v>15</v>
      </c>
    </row>
    <row r="20" spans="1:23" s="9" customFormat="1" ht="40" x14ac:dyDescent="0.25">
      <c r="C20" s="9" t="s">
        <v>53</v>
      </c>
      <c r="D20" s="9" t="s">
        <v>16</v>
      </c>
      <c r="E20" s="9" t="s">
        <v>17</v>
      </c>
      <c r="F20" s="9" t="s">
        <v>18</v>
      </c>
      <c r="G20" s="9" t="s">
        <v>19</v>
      </c>
      <c r="K20" s="9" t="str">
        <f>C20</f>
        <v>North Carolina</v>
      </c>
      <c r="L20" s="9" t="str">
        <f>D20</f>
        <v>Liberal (very)</v>
      </c>
      <c r="M20" s="9" t="str">
        <f>E20</f>
        <v>Moderate</v>
      </c>
      <c r="N20" s="9" t="str">
        <f>F20</f>
        <v>Conservative (very)</v>
      </c>
      <c r="O20" s="9" t="str">
        <f>G20</f>
        <v>Not sure</v>
      </c>
      <c r="S20" s="9" t="str">
        <f>K20</f>
        <v>North Carolina</v>
      </c>
      <c r="T20" s="9" t="str">
        <f>L20</f>
        <v>Liberal (very)</v>
      </c>
      <c r="U20" s="9" t="str">
        <f>M20</f>
        <v>Moderate</v>
      </c>
      <c r="V20" s="9" t="str">
        <f>N20</f>
        <v>Conservative (very)</v>
      </c>
      <c r="W20" s="9" t="str">
        <f>O20</f>
        <v>Not sure</v>
      </c>
    </row>
    <row r="21" spans="1:23" x14ac:dyDescent="0.25">
      <c r="A21" s="5" t="s">
        <v>89</v>
      </c>
      <c r="B21" s="5" t="s">
        <v>9</v>
      </c>
      <c r="C21" s="5">
        <v>135</v>
      </c>
      <c r="D21" s="5">
        <v>57</v>
      </c>
      <c r="E21" s="5">
        <v>46</v>
      </c>
      <c r="F21" s="5">
        <v>27</v>
      </c>
      <c r="G21" s="5">
        <v>5</v>
      </c>
      <c r="J21" s="5" t="str">
        <f>B21</f>
        <v>Strongly approve</v>
      </c>
      <c r="K21" s="15">
        <f>C21/C26</f>
        <v>0.13500000000000001</v>
      </c>
      <c r="L21" s="15">
        <f>D21/D26</f>
        <v>0.22529644268774704</v>
      </c>
      <c r="M21" s="15">
        <f>E21/E26</f>
        <v>0.13256484149855907</v>
      </c>
      <c r="N21" s="15">
        <f>F21/F26</f>
        <v>8.3591331269349839E-2</v>
      </c>
      <c r="O21" s="15">
        <f>G21/G26</f>
        <v>6.4935064935064929E-2</v>
      </c>
      <c r="R21" s="5" t="s">
        <v>51</v>
      </c>
      <c r="S21" s="14">
        <f>K21+K22</f>
        <v>0.38100000000000001</v>
      </c>
      <c r="T21" s="14">
        <f>L21+L22</f>
        <v>0.64031620553359681</v>
      </c>
      <c r="U21" s="14">
        <f>M21+M22</f>
        <v>0.42363112391930835</v>
      </c>
      <c r="V21" s="14">
        <f>N21+N22</f>
        <v>0.14241486068111453</v>
      </c>
      <c r="W21" s="14">
        <f>O21+O22</f>
        <v>0.33766233766233766</v>
      </c>
    </row>
    <row r="22" spans="1:23" x14ac:dyDescent="0.25">
      <c r="B22" s="5" t="s">
        <v>10</v>
      </c>
      <c r="C22" s="5">
        <v>246</v>
      </c>
      <c r="D22" s="5">
        <v>105</v>
      </c>
      <c r="E22" s="5">
        <v>101</v>
      </c>
      <c r="F22" s="5">
        <v>19</v>
      </c>
      <c r="G22" s="5">
        <v>21</v>
      </c>
      <c r="J22" s="5" t="str">
        <f>B22</f>
        <v>Somewhat approve</v>
      </c>
      <c r="K22" s="15">
        <f>C22/C26</f>
        <v>0.246</v>
      </c>
      <c r="L22" s="15">
        <f>D22/D26</f>
        <v>0.41501976284584979</v>
      </c>
      <c r="M22" s="15">
        <f>E22/E26</f>
        <v>0.29106628242074928</v>
      </c>
      <c r="N22" s="15">
        <f>F22/F26</f>
        <v>5.8823529411764705E-2</v>
      </c>
      <c r="O22" s="15">
        <f>G22/G26</f>
        <v>0.27272727272727271</v>
      </c>
      <c r="R22" s="5" t="s">
        <v>52</v>
      </c>
      <c r="S22" s="14">
        <f>K23+K24</f>
        <v>0.51500000000000001</v>
      </c>
      <c r="T22" s="14">
        <f>L23+L24</f>
        <v>0.27272727272727271</v>
      </c>
      <c r="U22" s="14">
        <f>M23+M24</f>
        <v>0.44956772334293948</v>
      </c>
      <c r="V22" s="14">
        <f>N23+N24</f>
        <v>0.81424148606811142</v>
      </c>
      <c r="W22" s="14">
        <f>O23+O24</f>
        <v>0.35064935064935066</v>
      </c>
    </row>
    <row r="23" spans="1:23" x14ac:dyDescent="0.25">
      <c r="B23" s="5" t="s">
        <v>11</v>
      </c>
      <c r="C23" s="5">
        <v>191</v>
      </c>
      <c r="D23" s="5">
        <v>48</v>
      </c>
      <c r="E23" s="5">
        <v>79</v>
      </c>
      <c r="F23" s="5">
        <v>49</v>
      </c>
      <c r="G23" s="5">
        <v>15</v>
      </c>
      <c r="J23" s="5" t="str">
        <f>B23</f>
        <v>Somewhat disapprove</v>
      </c>
      <c r="K23" s="15">
        <f>C23/C26</f>
        <v>0.191</v>
      </c>
      <c r="L23" s="15">
        <f>D23/D26</f>
        <v>0.18972332015810275</v>
      </c>
      <c r="M23" s="15">
        <f>E23/E26</f>
        <v>0.2276657060518732</v>
      </c>
      <c r="N23" s="15">
        <f>F23/F26</f>
        <v>0.15170278637770898</v>
      </c>
      <c r="O23" s="15">
        <f>G23/G26</f>
        <v>0.19480519480519481</v>
      </c>
      <c r="R23" s="5" t="s">
        <v>13</v>
      </c>
      <c r="S23" s="14">
        <f>K25</f>
        <v>0.104</v>
      </c>
      <c r="T23" s="14">
        <f>L25</f>
        <v>8.6956521739130432E-2</v>
      </c>
      <c r="U23" s="14">
        <f>M25</f>
        <v>0.12680115273775217</v>
      </c>
      <c r="V23" s="14">
        <f>N25</f>
        <v>4.3343653250773995E-2</v>
      </c>
      <c r="W23" s="14">
        <f>O25</f>
        <v>0.31168831168831168</v>
      </c>
    </row>
    <row r="24" spans="1:23" x14ac:dyDescent="0.25">
      <c r="B24" s="5" t="s">
        <v>12</v>
      </c>
      <c r="C24" s="5">
        <v>324</v>
      </c>
      <c r="D24" s="5">
        <v>21</v>
      </c>
      <c r="E24" s="5">
        <v>77</v>
      </c>
      <c r="F24" s="5">
        <v>214</v>
      </c>
      <c r="G24" s="5">
        <v>12</v>
      </c>
      <c r="J24" s="5" t="str">
        <f>B24</f>
        <v>Strongly disapprove</v>
      </c>
      <c r="K24" s="15">
        <f>C24/C26</f>
        <v>0.32400000000000001</v>
      </c>
      <c r="L24" s="15">
        <f>D24/D26</f>
        <v>8.3003952569169967E-2</v>
      </c>
      <c r="M24" s="15">
        <f>E24/E26</f>
        <v>0.22190201729106629</v>
      </c>
      <c r="N24" s="15">
        <f>F24/F26</f>
        <v>0.66253869969040247</v>
      </c>
      <c r="O24" s="15">
        <f>G24/G26</f>
        <v>0.15584415584415584</v>
      </c>
    </row>
    <row r="25" spans="1:23" x14ac:dyDescent="0.25">
      <c r="B25" s="5" t="s">
        <v>13</v>
      </c>
      <c r="C25" s="5">
        <v>104</v>
      </c>
      <c r="D25" s="5">
        <v>22</v>
      </c>
      <c r="E25" s="5">
        <v>44</v>
      </c>
      <c r="F25" s="5">
        <v>14</v>
      </c>
      <c r="G25" s="5">
        <v>24</v>
      </c>
      <c r="J25" s="5" t="str">
        <f>B25</f>
        <v>Don't know</v>
      </c>
      <c r="K25" s="15">
        <f>C25/C26</f>
        <v>0.104</v>
      </c>
      <c r="L25" s="15">
        <f>D25/D26</f>
        <v>8.6956521739130432E-2</v>
      </c>
      <c r="M25" s="15">
        <f>E25/E26</f>
        <v>0.12680115273775217</v>
      </c>
      <c r="N25" s="15">
        <f>F25/F26</f>
        <v>4.3343653250773995E-2</v>
      </c>
      <c r="O25" s="15">
        <f>G25/G26</f>
        <v>0.31168831168831168</v>
      </c>
    </row>
    <row r="26" spans="1:23" x14ac:dyDescent="0.25">
      <c r="A26" s="5" t="s">
        <v>3</v>
      </c>
      <c r="C26" s="5">
        <v>1000</v>
      </c>
      <c r="D26" s="5">
        <v>253</v>
      </c>
      <c r="E26" s="5">
        <v>347</v>
      </c>
      <c r="F26" s="5">
        <v>323</v>
      </c>
      <c r="G26" s="5">
        <v>77</v>
      </c>
    </row>
    <row r="31" spans="1:23" x14ac:dyDescent="0.25">
      <c r="A31" s="5" t="s">
        <v>91</v>
      </c>
    </row>
    <row r="32" spans="1:23" x14ac:dyDescent="0.25">
      <c r="A32" s="5" t="s">
        <v>1</v>
      </c>
    </row>
    <row r="33" spans="1:23" x14ac:dyDescent="0.25">
      <c r="C33" s="5" t="s">
        <v>3</v>
      </c>
      <c r="D33" s="5" t="s">
        <v>21</v>
      </c>
    </row>
    <row r="34" spans="1:23" s="9" customFormat="1" ht="40" x14ac:dyDescent="0.25">
      <c r="C34" s="9" t="s">
        <v>53</v>
      </c>
      <c r="D34" s="9" t="s">
        <v>22</v>
      </c>
      <c r="E34" s="9" t="s">
        <v>23</v>
      </c>
      <c r="F34" s="9" t="s">
        <v>24</v>
      </c>
      <c r="K34" s="9" t="str">
        <f>C34</f>
        <v>North Carolina</v>
      </c>
      <c r="L34" s="9" t="str">
        <f>D34</f>
        <v>White non-Hispanic</v>
      </c>
      <c r="M34" s="9" t="str">
        <f>E34</f>
        <v>Black non-Hispanic</v>
      </c>
      <c r="N34" s="9" t="str">
        <f>F34</f>
        <v>Hispanic/All other races</v>
      </c>
      <c r="S34" s="9" t="str">
        <f>K34</f>
        <v>North Carolina</v>
      </c>
      <c r="T34" s="9" t="str">
        <f>L34</f>
        <v>White non-Hispanic</v>
      </c>
      <c r="U34" s="9" t="str">
        <f>M34</f>
        <v>Black non-Hispanic</v>
      </c>
      <c r="V34" s="9" t="str">
        <f>N34</f>
        <v>Hispanic/All other races</v>
      </c>
    </row>
    <row r="35" spans="1:23" x14ac:dyDescent="0.25">
      <c r="A35" s="5" t="s">
        <v>89</v>
      </c>
      <c r="B35" s="5" t="s">
        <v>9</v>
      </c>
      <c r="C35" s="5">
        <v>136</v>
      </c>
      <c r="D35" s="5">
        <v>56</v>
      </c>
      <c r="E35" s="5">
        <v>58</v>
      </c>
      <c r="F35" s="5">
        <v>22</v>
      </c>
      <c r="J35" s="5" t="str">
        <f>B35</f>
        <v>Strongly approve</v>
      </c>
      <c r="K35" s="15">
        <f>C35/C40</f>
        <v>0.13572854291417166</v>
      </c>
      <c r="L35" s="15">
        <f>D35/D40</f>
        <v>8.8888888888888892E-2</v>
      </c>
      <c r="M35" s="15">
        <f>E35/E40</f>
        <v>0.29591836734693877</v>
      </c>
      <c r="N35" s="15">
        <f>F35/F40</f>
        <v>0.125</v>
      </c>
      <c r="O35" s="15"/>
      <c r="R35" s="5" t="s">
        <v>51</v>
      </c>
      <c r="S35" s="14">
        <f>K35+K36</f>
        <v>0.38123752495009977</v>
      </c>
      <c r="T35" s="14">
        <f>L35+L36</f>
        <v>0.28253968253968254</v>
      </c>
      <c r="U35" s="14">
        <f>M35+M36</f>
        <v>0.68367346938775508</v>
      </c>
      <c r="V35" s="14">
        <f>N35+N36</f>
        <v>0.39772727272727271</v>
      </c>
      <c r="W35" s="14"/>
    </row>
    <row r="36" spans="1:23" x14ac:dyDescent="0.25">
      <c r="B36" s="5" t="s">
        <v>10</v>
      </c>
      <c r="C36" s="5">
        <v>246</v>
      </c>
      <c r="D36" s="5">
        <v>122</v>
      </c>
      <c r="E36" s="5">
        <v>76</v>
      </c>
      <c r="F36" s="5">
        <v>48</v>
      </c>
      <c r="J36" s="5" t="str">
        <f>B36</f>
        <v>Somewhat approve</v>
      </c>
      <c r="K36" s="15">
        <f>C36/C40</f>
        <v>0.24550898203592814</v>
      </c>
      <c r="L36" s="15">
        <f>D36/D40</f>
        <v>0.19365079365079366</v>
      </c>
      <c r="M36" s="15">
        <f>E36/E40</f>
        <v>0.38775510204081631</v>
      </c>
      <c r="N36" s="15">
        <f>F36/F40</f>
        <v>0.27272727272727271</v>
      </c>
      <c r="O36" s="15"/>
      <c r="R36" s="5" t="s">
        <v>52</v>
      </c>
      <c r="S36" s="14">
        <f>K37+K38</f>
        <v>0.51397205588822359</v>
      </c>
      <c r="T36" s="14">
        <f>L37+L38</f>
        <v>0.61746031746031749</v>
      </c>
      <c r="U36" s="14">
        <f>M37+M38</f>
        <v>0.23979591836734693</v>
      </c>
      <c r="V36" s="14">
        <f>N37+N38</f>
        <v>0.44886363636363635</v>
      </c>
      <c r="W36" s="14"/>
    </row>
    <row r="37" spans="1:23" x14ac:dyDescent="0.25">
      <c r="B37" s="5" t="s">
        <v>11</v>
      </c>
      <c r="C37" s="5">
        <v>191</v>
      </c>
      <c r="D37" s="5">
        <v>137</v>
      </c>
      <c r="E37" s="5">
        <v>27</v>
      </c>
      <c r="F37" s="5">
        <v>27</v>
      </c>
      <c r="J37" s="5" t="str">
        <f>B37</f>
        <v>Somewhat disapprove</v>
      </c>
      <c r="K37" s="15">
        <f>C37/C40</f>
        <v>0.19061876247504991</v>
      </c>
      <c r="L37" s="15">
        <f>D37/D40</f>
        <v>0.21746031746031746</v>
      </c>
      <c r="M37" s="15">
        <f>E37/E40</f>
        <v>0.13775510204081631</v>
      </c>
      <c r="N37" s="15">
        <f>F37/F40</f>
        <v>0.15340909090909091</v>
      </c>
      <c r="O37" s="15"/>
      <c r="R37" s="5" t="s">
        <v>13</v>
      </c>
      <c r="S37" s="14">
        <f>K39</f>
        <v>0.10479041916167664</v>
      </c>
      <c r="T37" s="14">
        <f>L39</f>
        <v>0.1</v>
      </c>
      <c r="U37" s="14">
        <f>M39</f>
        <v>7.6530612244897961E-2</v>
      </c>
      <c r="V37" s="14">
        <f>N39</f>
        <v>0.15340909090909091</v>
      </c>
      <c r="W37" s="14"/>
    </row>
    <row r="38" spans="1:23" x14ac:dyDescent="0.25">
      <c r="B38" s="5" t="s">
        <v>12</v>
      </c>
      <c r="C38" s="5">
        <v>324</v>
      </c>
      <c r="D38" s="5">
        <v>252</v>
      </c>
      <c r="E38" s="5">
        <v>20</v>
      </c>
      <c r="F38" s="5">
        <v>52</v>
      </c>
      <c r="J38" s="5" t="str">
        <f>B38</f>
        <v>Strongly disapprove</v>
      </c>
      <c r="K38" s="15">
        <f>C38/C40</f>
        <v>0.32335329341317365</v>
      </c>
      <c r="L38" s="15">
        <f>D38/D40</f>
        <v>0.4</v>
      </c>
      <c r="M38" s="15">
        <f>E38/E40</f>
        <v>0.10204081632653061</v>
      </c>
      <c r="N38" s="15">
        <f>F38/F40</f>
        <v>0.29545454545454547</v>
      </c>
      <c r="O38" s="15"/>
    </row>
    <row r="39" spans="1:23" x14ac:dyDescent="0.25">
      <c r="B39" s="5" t="s">
        <v>13</v>
      </c>
      <c r="C39" s="5">
        <v>105</v>
      </c>
      <c r="D39" s="5">
        <v>63</v>
      </c>
      <c r="E39" s="5">
        <v>15</v>
      </c>
      <c r="F39" s="5">
        <v>27</v>
      </c>
      <c r="J39" s="5" t="str">
        <f>B39</f>
        <v>Don't know</v>
      </c>
      <c r="K39" s="15">
        <f>C39/C40</f>
        <v>0.10479041916167664</v>
      </c>
      <c r="L39" s="15">
        <f>D39/D40</f>
        <v>0.1</v>
      </c>
      <c r="M39" s="15">
        <f>E39/E40</f>
        <v>7.6530612244897961E-2</v>
      </c>
      <c r="N39" s="15">
        <f>F39/F40</f>
        <v>0.15340909090909091</v>
      </c>
      <c r="O39" s="15"/>
    </row>
    <row r="40" spans="1:23" x14ac:dyDescent="0.25">
      <c r="A40" s="5" t="s">
        <v>3</v>
      </c>
      <c r="C40" s="5">
        <v>1002</v>
      </c>
      <c r="D40" s="5">
        <v>630</v>
      </c>
      <c r="E40" s="5">
        <v>196</v>
      </c>
      <c r="F40" s="5">
        <v>176</v>
      </c>
    </row>
    <row r="45" spans="1:23" x14ac:dyDescent="0.25">
      <c r="A45" s="5" t="s">
        <v>92</v>
      </c>
    </row>
    <row r="46" spans="1:23" x14ac:dyDescent="0.25">
      <c r="A46" s="5" t="s">
        <v>1</v>
      </c>
    </row>
    <row r="47" spans="1:23" x14ac:dyDescent="0.25">
      <c r="C47" s="5" t="s">
        <v>3</v>
      </c>
      <c r="D47" s="5" t="s">
        <v>26</v>
      </c>
    </row>
    <row r="48" spans="1:23" s="9" customFormat="1" ht="40" x14ac:dyDescent="0.25">
      <c r="C48" s="9" t="s">
        <v>53</v>
      </c>
      <c r="D48" s="9" t="s">
        <v>27</v>
      </c>
      <c r="E48" s="9" t="s">
        <v>28</v>
      </c>
      <c r="K48" s="9" t="str">
        <f>C48</f>
        <v>North Carolina</v>
      </c>
      <c r="L48" s="9" t="str">
        <f>D48</f>
        <v>Male</v>
      </c>
      <c r="M48" s="9" t="str">
        <f>E48</f>
        <v>Female</v>
      </c>
      <c r="S48" s="9" t="str">
        <f>K48</f>
        <v>North Carolina</v>
      </c>
      <c r="T48" s="9" t="str">
        <f>L48</f>
        <v>Male</v>
      </c>
      <c r="U48" s="9" t="str">
        <f>M48</f>
        <v>Female</v>
      </c>
    </row>
    <row r="49" spans="1:23" x14ac:dyDescent="0.25">
      <c r="A49" s="5" t="s">
        <v>89</v>
      </c>
      <c r="B49" s="5" t="s">
        <v>9</v>
      </c>
      <c r="C49" s="5">
        <v>135</v>
      </c>
      <c r="D49" s="5">
        <v>78</v>
      </c>
      <c r="E49" s="5">
        <v>57</v>
      </c>
      <c r="J49" s="5" t="str">
        <f>B49</f>
        <v>Strongly approve</v>
      </c>
      <c r="K49" s="15">
        <f>C49/C54</f>
        <v>0.13500000000000001</v>
      </c>
      <c r="L49" s="15">
        <f>D49/D54</f>
        <v>0.16216216216216217</v>
      </c>
      <c r="M49" s="15">
        <f>E49/E54</f>
        <v>0.10982658959537572</v>
      </c>
      <c r="N49" s="15"/>
      <c r="O49" s="15"/>
      <c r="R49" s="5" t="s">
        <v>51</v>
      </c>
      <c r="S49" s="14">
        <f>K49+K50</f>
        <v>0.38100000000000001</v>
      </c>
      <c r="T49" s="14">
        <f>L49+L50</f>
        <v>0.367983367983368</v>
      </c>
      <c r="U49" s="14">
        <f>M49+M50</f>
        <v>0.39306358381502893</v>
      </c>
      <c r="V49" s="14"/>
      <c r="W49" s="14"/>
    </row>
    <row r="50" spans="1:23" x14ac:dyDescent="0.25">
      <c r="B50" s="5" t="s">
        <v>10</v>
      </c>
      <c r="C50" s="5">
        <v>246</v>
      </c>
      <c r="D50" s="5">
        <v>99</v>
      </c>
      <c r="E50" s="5">
        <v>147</v>
      </c>
      <c r="J50" s="5" t="str">
        <f>B50</f>
        <v>Somewhat approve</v>
      </c>
      <c r="K50" s="15">
        <f>C50/C54</f>
        <v>0.246</v>
      </c>
      <c r="L50" s="15">
        <f>D50/D54</f>
        <v>0.20582120582120583</v>
      </c>
      <c r="M50" s="15">
        <f>E50/E54</f>
        <v>0.2832369942196532</v>
      </c>
      <c r="N50" s="15"/>
      <c r="O50" s="15"/>
      <c r="R50" s="5" t="s">
        <v>52</v>
      </c>
      <c r="S50" s="14">
        <f>K51+K52</f>
        <v>0.51500000000000001</v>
      </c>
      <c r="T50" s="14">
        <f>L51+L52</f>
        <v>0.58004158004158013</v>
      </c>
      <c r="U50" s="14">
        <f>M51+M52</f>
        <v>0.45472061657032758</v>
      </c>
      <c r="V50" s="14"/>
      <c r="W50" s="14"/>
    </row>
    <row r="51" spans="1:23" x14ac:dyDescent="0.25">
      <c r="B51" s="5" t="s">
        <v>11</v>
      </c>
      <c r="C51" s="5">
        <v>191</v>
      </c>
      <c r="D51" s="5">
        <v>97</v>
      </c>
      <c r="E51" s="5">
        <v>94</v>
      </c>
      <c r="J51" s="5" t="str">
        <f>B51</f>
        <v>Somewhat disapprove</v>
      </c>
      <c r="K51" s="15">
        <f>C51/C54</f>
        <v>0.191</v>
      </c>
      <c r="L51" s="15">
        <f>D51/D54</f>
        <v>0.20166320166320167</v>
      </c>
      <c r="M51" s="15">
        <f>E51/E54</f>
        <v>0.1811175337186898</v>
      </c>
      <c r="N51" s="15"/>
      <c r="O51" s="15"/>
      <c r="R51" s="5" t="s">
        <v>13</v>
      </c>
      <c r="S51" s="14">
        <f>K53</f>
        <v>0.104</v>
      </c>
      <c r="T51" s="14">
        <f>L53</f>
        <v>5.1975051975051978E-2</v>
      </c>
      <c r="U51" s="14">
        <f>M53</f>
        <v>0.15221579961464354</v>
      </c>
      <c r="V51" s="14"/>
      <c r="W51" s="14"/>
    </row>
    <row r="52" spans="1:23" x14ac:dyDescent="0.25">
      <c r="B52" s="5" t="s">
        <v>12</v>
      </c>
      <c r="C52" s="5">
        <v>324</v>
      </c>
      <c r="D52" s="5">
        <v>182</v>
      </c>
      <c r="E52" s="5">
        <v>142</v>
      </c>
      <c r="J52" s="5" t="str">
        <f>B52</f>
        <v>Strongly disapprove</v>
      </c>
      <c r="K52" s="15">
        <f>C52/C54</f>
        <v>0.32400000000000001</v>
      </c>
      <c r="L52" s="15">
        <f>D52/D54</f>
        <v>0.3783783783783784</v>
      </c>
      <c r="M52" s="15">
        <f>E52/E54</f>
        <v>0.27360308285163776</v>
      </c>
      <c r="N52" s="15"/>
      <c r="O52" s="15"/>
    </row>
    <row r="53" spans="1:23" x14ac:dyDescent="0.25">
      <c r="B53" s="5" t="s">
        <v>13</v>
      </c>
      <c r="C53" s="5">
        <v>104</v>
      </c>
      <c r="D53" s="5">
        <v>25</v>
      </c>
      <c r="E53" s="5">
        <v>79</v>
      </c>
      <c r="J53" s="5" t="str">
        <f>B53</f>
        <v>Don't know</v>
      </c>
      <c r="K53" s="15">
        <f>C53/C54</f>
        <v>0.104</v>
      </c>
      <c r="L53" s="15">
        <f>D53/D54</f>
        <v>5.1975051975051978E-2</v>
      </c>
      <c r="M53" s="15">
        <f>E53/E54</f>
        <v>0.15221579961464354</v>
      </c>
      <c r="N53" s="15"/>
      <c r="O53" s="15"/>
    </row>
    <row r="54" spans="1:23" x14ac:dyDescent="0.25">
      <c r="A54" s="5" t="s">
        <v>3</v>
      </c>
      <c r="C54" s="5">
        <v>1000</v>
      </c>
      <c r="D54" s="5">
        <v>481</v>
      </c>
      <c r="E54" s="5">
        <v>519</v>
      </c>
    </row>
    <row r="59" spans="1:23" x14ac:dyDescent="0.25">
      <c r="A59" s="5" t="s">
        <v>93</v>
      </c>
    </row>
    <row r="60" spans="1:23" x14ac:dyDescent="0.25">
      <c r="A60" s="5" t="s">
        <v>1</v>
      </c>
    </row>
    <row r="61" spans="1:23" x14ac:dyDescent="0.25">
      <c r="C61" s="5" t="s">
        <v>3</v>
      </c>
      <c r="D61" s="5" t="s">
        <v>30</v>
      </c>
    </row>
    <row r="62" spans="1:23" s="9" customFormat="1" ht="60" x14ac:dyDescent="0.25">
      <c r="C62" s="9" t="s">
        <v>53</v>
      </c>
      <c r="D62" s="9" t="s">
        <v>31</v>
      </c>
      <c r="E62" s="9" t="s">
        <v>32</v>
      </c>
      <c r="F62" s="9" t="s">
        <v>33</v>
      </c>
      <c r="K62" s="9" t="str">
        <f>C62</f>
        <v>North Carolina</v>
      </c>
      <c r="L62" s="9" t="str">
        <f>D62</f>
        <v>No HS/HS graduate</v>
      </c>
      <c r="M62" s="9" t="str">
        <f>E62</f>
        <v>Some college/2 year graduate</v>
      </c>
      <c r="N62" s="9" t="str">
        <f>F62</f>
        <v>4 year graduate/Graduate degree</v>
      </c>
      <c r="S62" s="9" t="str">
        <f>K62</f>
        <v>North Carolina</v>
      </c>
      <c r="T62" s="9" t="str">
        <f>L62</f>
        <v>No HS/HS graduate</v>
      </c>
      <c r="U62" s="9" t="str">
        <f>M62</f>
        <v>Some college/2 year graduate</v>
      </c>
      <c r="V62" s="9" t="str">
        <f>N62</f>
        <v>4 year graduate/Graduate degree</v>
      </c>
    </row>
    <row r="63" spans="1:23" x14ac:dyDescent="0.25">
      <c r="A63" s="5" t="s">
        <v>89</v>
      </c>
      <c r="B63" s="5" t="s">
        <v>9</v>
      </c>
      <c r="C63" s="5">
        <v>135</v>
      </c>
      <c r="D63" s="5">
        <v>65</v>
      </c>
      <c r="E63" s="5">
        <v>26</v>
      </c>
      <c r="F63" s="5">
        <v>44</v>
      </c>
      <c r="J63" s="5" t="str">
        <f>B63</f>
        <v>Strongly approve</v>
      </c>
      <c r="K63" s="15">
        <f>C63/C68</f>
        <v>0.13500000000000001</v>
      </c>
      <c r="L63" s="15">
        <f>D63/D68</f>
        <v>0.18207282913165265</v>
      </c>
      <c r="M63" s="15">
        <f>E63/E68</f>
        <v>8.5526315789473686E-2</v>
      </c>
      <c r="N63" s="15">
        <f>F63/F68</f>
        <v>0.12979351032448377</v>
      </c>
      <c r="O63" s="15"/>
      <c r="R63" s="5" t="s">
        <v>51</v>
      </c>
      <c r="S63" s="14">
        <f>K63+K64</f>
        <v>0.38100000000000001</v>
      </c>
      <c r="T63" s="14">
        <f>L63+L64</f>
        <v>0.38375350140056019</v>
      </c>
      <c r="U63" s="14">
        <f>M63+M64</f>
        <v>0.35526315789473684</v>
      </c>
      <c r="V63" s="14">
        <f>N63+N64</f>
        <v>0.40117994100294985</v>
      </c>
      <c r="W63" s="14"/>
    </row>
    <row r="64" spans="1:23" x14ac:dyDescent="0.25">
      <c r="B64" s="5" t="s">
        <v>10</v>
      </c>
      <c r="C64" s="5">
        <v>246</v>
      </c>
      <c r="D64" s="5">
        <v>72</v>
      </c>
      <c r="E64" s="5">
        <v>82</v>
      </c>
      <c r="F64" s="5">
        <v>92</v>
      </c>
      <c r="J64" s="5" t="str">
        <f>B64</f>
        <v>Somewhat approve</v>
      </c>
      <c r="K64" s="15">
        <f>C64/C68</f>
        <v>0.246</v>
      </c>
      <c r="L64" s="15">
        <f>D64/D68</f>
        <v>0.20168067226890757</v>
      </c>
      <c r="M64" s="15">
        <f>E64/E68</f>
        <v>0.26973684210526316</v>
      </c>
      <c r="N64" s="15">
        <f>F64/F68</f>
        <v>0.27138643067846607</v>
      </c>
      <c r="O64" s="15"/>
      <c r="R64" s="5" t="s">
        <v>52</v>
      </c>
      <c r="S64" s="14">
        <f>K65+K66</f>
        <v>0.51500000000000001</v>
      </c>
      <c r="T64" s="14">
        <f>L65+L66</f>
        <v>0.49579831932773111</v>
      </c>
      <c r="U64" s="14">
        <f>M65+M66</f>
        <v>0.53618421052631582</v>
      </c>
      <c r="V64" s="14">
        <f>N65+N66</f>
        <v>0.51622418879056053</v>
      </c>
      <c r="W64" s="14"/>
    </row>
    <row r="65" spans="1:23" x14ac:dyDescent="0.25">
      <c r="B65" s="5" t="s">
        <v>11</v>
      </c>
      <c r="C65" s="5">
        <v>191</v>
      </c>
      <c r="D65" s="5">
        <v>56</v>
      </c>
      <c r="E65" s="5">
        <v>66</v>
      </c>
      <c r="F65" s="5">
        <v>69</v>
      </c>
      <c r="J65" s="5" t="str">
        <f>B65</f>
        <v>Somewhat disapprove</v>
      </c>
      <c r="K65" s="15">
        <f>C65/C68</f>
        <v>0.191</v>
      </c>
      <c r="L65" s="15">
        <f>D65/D68</f>
        <v>0.15686274509803921</v>
      </c>
      <c r="M65" s="15">
        <f>E65/E68</f>
        <v>0.21710526315789475</v>
      </c>
      <c r="N65" s="15">
        <f>F65/F68</f>
        <v>0.20353982300884957</v>
      </c>
      <c r="O65" s="15"/>
      <c r="R65" s="5" t="s">
        <v>13</v>
      </c>
      <c r="S65" s="14">
        <f>K67</f>
        <v>0.104</v>
      </c>
      <c r="T65" s="14">
        <f>L67</f>
        <v>0.12044817927170869</v>
      </c>
      <c r="U65" s="14">
        <f>M67</f>
        <v>0.10855263157894737</v>
      </c>
      <c r="V65" s="14">
        <f>N67</f>
        <v>8.2595870206489674E-2</v>
      </c>
      <c r="W65" s="14"/>
    </row>
    <row r="66" spans="1:23" x14ac:dyDescent="0.25">
      <c r="B66" s="5" t="s">
        <v>12</v>
      </c>
      <c r="C66" s="5">
        <v>324</v>
      </c>
      <c r="D66" s="5">
        <v>121</v>
      </c>
      <c r="E66" s="5">
        <v>97</v>
      </c>
      <c r="F66" s="5">
        <v>106</v>
      </c>
      <c r="J66" s="5" t="str">
        <f>B66</f>
        <v>Strongly disapprove</v>
      </c>
      <c r="K66" s="15">
        <f>C66/C68</f>
        <v>0.32400000000000001</v>
      </c>
      <c r="L66" s="15">
        <f>D66/D68</f>
        <v>0.33893557422969189</v>
      </c>
      <c r="M66" s="15">
        <f>E66/E68</f>
        <v>0.31907894736842107</v>
      </c>
      <c r="N66" s="15">
        <f>F66/F68</f>
        <v>0.31268436578171094</v>
      </c>
      <c r="O66" s="15"/>
    </row>
    <row r="67" spans="1:23" x14ac:dyDescent="0.25">
      <c r="B67" s="5" t="s">
        <v>13</v>
      </c>
      <c r="C67" s="5">
        <v>104</v>
      </c>
      <c r="D67" s="5">
        <v>43</v>
      </c>
      <c r="E67" s="5">
        <v>33</v>
      </c>
      <c r="F67" s="5">
        <v>28</v>
      </c>
      <c r="J67" s="5" t="str">
        <f>B67</f>
        <v>Don't know</v>
      </c>
      <c r="K67" s="15">
        <f>C67/C68</f>
        <v>0.104</v>
      </c>
      <c r="L67" s="15">
        <f>D67/D68</f>
        <v>0.12044817927170869</v>
      </c>
      <c r="M67" s="15">
        <f>E67/E68</f>
        <v>0.10855263157894737</v>
      </c>
      <c r="N67" s="15">
        <f>F67/F68</f>
        <v>8.2595870206489674E-2</v>
      </c>
      <c r="O67" s="15"/>
    </row>
    <row r="68" spans="1:23" x14ac:dyDescent="0.25">
      <c r="A68" s="5" t="s">
        <v>3</v>
      </c>
      <c r="C68" s="5">
        <v>1000</v>
      </c>
      <c r="D68" s="5">
        <v>357</v>
      </c>
      <c r="E68" s="5">
        <v>304</v>
      </c>
      <c r="F68" s="5">
        <v>339</v>
      </c>
    </row>
    <row r="73" spans="1:23" x14ac:dyDescent="0.25">
      <c r="A73" s="5" t="s">
        <v>94</v>
      </c>
    </row>
    <row r="74" spans="1:23" x14ac:dyDescent="0.25">
      <c r="A74" s="5" t="s">
        <v>1</v>
      </c>
    </row>
    <row r="75" spans="1:23" x14ac:dyDescent="0.25">
      <c r="C75" s="5" t="s">
        <v>3</v>
      </c>
      <c r="D75" s="5" t="s">
        <v>35</v>
      </c>
    </row>
    <row r="76" spans="1:23" s="9" customFormat="1" ht="80" x14ac:dyDescent="0.25">
      <c r="C76" s="9" t="s">
        <v>53</v>
      </c>
      <c r="D76" s="9" t="s">
        <v>36</v>
      </c>
      <c r="E76" s="9" t="s">
        <v>37</v>
      </c>
      <c r="F76" s="9" t="s">
        <v>38</v>
      </c>
      <c r="K76" s="9" t="str">
        <f>C76</f>
        <v>North Carolina</v>
      </c>
      <c r="L76" s="9" t="str">
        <f>D76</f>
        <v>Boomer/Silent (born 1964 or prior)</v>
      </c>
      <c r="M76" s="9" t="str">
        <f>E76</f>
        <v>Generation X (born 1965-1980)</v>
      </c>
      <c r="N76" s="9" t="str">
        <f>F76</f>
        <v>Millennials/Generation Z (born 1981 or after)</v>
      </c>
      <c r="S76" s="9" t="str">
        <f>K76</f>
        <v>North Carolina</v>
      </c>
      <c r="T76" s="9" t="str">
        <f>L76</f>
        <v>Boomer/Silent (born 1964 or prior)</v>
      </c>
      <c r="U76" s="9" t="str">
        <f>M76</f>
        <v>Generation X (born 1965-1980)</v>
      </c>
      <c r="V76" s="9" t="str">
        <f>N76</f>
        <v>Millennials/Generation Z (born 1981 or after)</v>
      </c>
    </row>
    <row r="77" spans="1:23" x14ac:dyDescent="0.25">
      <c r="A77" s="5" t="s">
        <v>89</v>
      </c>
      <c r="B77" s="5" t="s">
        <v>9</v>
      </c>
      <c r="C77" s="5">
        <v>136</v>
      </c>
      <c r="D77" s="5">
        <v>24</v>
      </c>
      <c r="E77" s="5">
        <v>16</v>
      </c>
      <c r="F77" s="5">
        <v>96</v>
      </c>
      <c r="J77" s="5" t="str">
        <f>B77</f>
        <v>Strongly approve</v>
      </c>
      <c r="K77" s="15">
        <f>C77/C82</f>
        <v>0.13586413586413587</v>
      </c>
      <c r="L77" s="15">
        <f>D77/D82</f>
        <v>8.2191780821917804E-2</v>
      </c>
      <c r="M77" s="15">
        <f>E77/E82</f>
        <v>6.3241106719367585E-2</v>
      </c>
      <c r="N77" s="15">
        <f>F77/F82</f>
        <v>0.21052631578947367</v>
      </c>
      <c r="O77" s="15"/>
      <c r="R77" s="5" t="s">
        <v>51</v>
      </c>
      <c r="S77" s="14">
        <f>K77+K78</f>
        <v>0.38161838161838163</v>
      </c>
      <c r="T77" s="14">
        <f>L77+L78</f>
        <v>0.35273972602739728</v>
      </c>
      <c r="U77" s="14">
        <f>M77+M78</f>
        <v>0.29249011857707508</v>
      </c>
      <c r="V77" s="14">
        <f>N77+N78</f>
        <v>0.44956140350877194</v>
      </c>
      <c r="W77" s="14"/>
    </row>
    <row r="78" spans="1:23" x14ac:dyDescent="0.25">
      <c r="B78" s="5" t="s">
        <v>10</v>
      </c>
      <c r="C78" s="5">
        <v>246</v>
      </c>
      <c r="D78" s="5">
        <v>79</v>
      </c>
      <c r="E78" s="5">
        <v>58</v>
      </c>
      <c r="F78" s="5">
        <v>109</v>
      </c>
      <c r="J78" s="5" t="str">
        <f>B78</f>
        <v>Somewhat approve</v>
      </c>
      <c r="K78" s="15">
        <f>C78/C82</f>
        <v>0.24575424575424576</v>
      </c>
      <c r="L78" s="15">
        <f>D78/D82</f>
        <v>0.27054794520547948</v>
      </c>
      <c r="M78" s="15">
        <f>E78/E82</f>
        <v>0.22924901185770752</v>
      </c>
      <c r="N78" s="15">
        <f>F78/F82</f>
        <v>0.23903508771929824</v>
      </c>
      <c r="O78" s="15"/>
      <c r="R78" s="5" t="s">
        <v>52</v>
      </c>
      <c r="S78" s="14">
        <f>K79+K80</f>
        <v>0.51448551448551449</v>
      </c>
      <c r="T78" s="14">
        <f>L79+L80</f>
        <v>0.60616438356164382</v>
      </c>
      <c r="U78" s="14">
        <f>M79+M80</f>
        <v>0.61264822134387353</v>
      </c>
      <c r="V78" s="14">
        <f>N79+N80</f>
        <v>0.40131578947368418</v>
      </c>
      <c r="W78" s="14"/>
    </row>
    <row r="79" spans="1:23" x14ac:dyDescent="0.25">
      <c r="B79" s="5" t="s">
        <v>11</v>
      </c>
      <c r="C79" s="5">
        <v>191</v>
      </c>
      <c r="D79" s="5">
        <v>47</v>
      </c>
      <c r="E79" s="5">
        <v>54</v>
      </c>
      <c r="F79" s="5">
        <v>90</v>
      </c>
      <c r="J79" s="5" t="str">
        <f>B79</f>
        <v>Somewhat disapprove</v>
      </c>
      <c r="K79" s="15">
        <f>C79/C82</f>
        <v>0.19080919080919082</v>
      </c>
      <c r="L79" s="15">
        <f>D79/D82</f>
        <v>0.16095890410958905</v>
      </c>
      <c r="M79" s="15">
        <f>E79/E82</f>
        <v>0.2134387351778656</v>
      </c>
      <c r="N79" s="15">
        <f>F79/F82</f>
        <v>0.19736842105263158</v>
      </c>
      <c r="O79" s="15"/>
      <c r="R79" s="5" t="s">
        <v>13</v>
      </c>
      <c r="S79" s="14">
        <f>K81</f>
        <v>0.1038961038961039</v>
      </c>
      <c r="T79" s="14">
        <f>L81</f>
        <v>4.1095890410958902E-2</v>
      </c>
      <c r="U79" s="14">
        <f>M81</f>
        <v>9.4861660079051377E-2</v>
      </c>
      <c r="V79" s="14">
        <f>N81</f>
        <v>0.14912280701754385</v>
      </c>
      <c r="W79" s="14"/>
    </row>
    <row r="80" spans="1:23" x14ac:dyDescent="0.25">
      <c r="B80" s="5" t="s">
        <v>12</v>
      </c>
      <c r="C80" s="5">
        <v>324</v>
      </c>
      <c r="D80" s="5">
        <v>130</v>
      </c>
      <c r="E80" s="5">
        <v>101</v>
      </c>
      <c r="F80" s="5">
        <v>93</v>
      </c>
      <c r="J80" s="5" t="str">
        <f>B80</f>
        <v>Strongly disapprove</v>
      </c>
      <c r="K80" s="15">
        <f>C80/C82</f>
        <v>0.32367632367632365</v>
      </c>
      <c r="L80" s="15">
        <f>D80/D82</f>
        <v>0.4452054794520548</v>
      </c>
      <c r="M80" s="15">
        <f>E80/E82</f>
        <v>0.39920948616600793</v>
      </c>
      <c r="N80" s="15">
        <f>F80/F82</f>
        <v>0.20394736842105263</v>
      </c>
      <c r="O80" s="15"/>
    </row>
    <row r="81" spans="1:23" x14ac:dyDescent="0.25">
      <c r="B81" s="5" t="s">
        <v>13</v>
      </c>
      <c r="C81" s="5">
        <v>104</v>
      </c>
      <c r="D81" s="5">
        <v>12</v>
      </c>
      <c r="E81" s="5">
        <v>24</v>
      </c>
      <c r="F81" s="5">
        <v>68</v>
      </c>
      <c r="J81" s="5" t="str">
        <f>B81</f>
        <v>Don't know</v>
      </c>
      <c r="K81" s="15">
        <f>C81/C82</f>
        <v>0.1038961038961039</v>
      </c>
      <c r="L81" s="15">
        <f>D81/D82</f>
        <v>4.1095890410958902E-2</v>
      </c>
      <c r="M81" s="15">
        <f>E81/E82</f>
        <v>9.4861660079051377E-2</v>
      </c>
      <c r="N81" s="15">
        <f>F81/F82</f>
        <v>0.14912280701754385</v>
      </c>
      <c r="O81" s="15"/>
    </row>
    <row r="82" spans="1:23" x14ac:dyDescent="0.25">
      <c r="A82" s="5" t="s">
        <v>3</v>
      </c>
      <c r="C82" s="5">
        <v>1001</v>
      </c>
      <c r="D82" s="5">
        <v>292</v>
      </c>
      <c r="E82" s="5">
        <v>253</v>
      </c>
      <c r="F82" s="5">
        <v>456</v>
      </c>
    </row>
    <row r="87" spans="1:23" x14ac:dyDescent="0.25">
      <c r="A87" s="5" t="s">
        <v>95</v>
      </c>
    </row>
    <row r="88" spans="1:23" x14ac:dyDescent="0.25">
      <c r="A88" s="5" t="s">
        <v>1</v>
      </c>
    </row>
    <row r="89" spans="1:23" x14ac:dyDescent="0.25">
      <c r="C89" s="5" t="s">
        <v>3</v>
      </c>
      <c r="D89" s="5" t="s">
        <v>40</v>
      </c>
    </row>
    <row r="90" spans="1:23" s="9" customFormat="1" ht="60" x14ac:dyDescent="0.25">
      <c r="C90" s="9" t="s">
        <v>53</v>
      </c>
      <c r="D90" s="9" t="s">
        <v>41</v>
      </c>
      <c r="E90" s="9" t="s">
        <v>42</v>
      </c>
      <c r="F90" s="9" t="s">
        <v>43</v>
      </c>
      <c r="G90" s="9" t="s">
        <v>44</v>
      </c>
      <c r="K90" s="9" t="str">
        <f>C90</f>
        <v>North Carolina</v>
      </c>
      <c r="L90" s="9" t="str">
        <f>D90</f>
        <v>Central Cities</v>
      </c>
      <c r="M90" s="9" t="str">
        <f>E90</f>
        <v>Urban County Suburbs</v>
      </c>
      <c r="N90" s="9" t="str">
        <f>F90</f>
        <v>Surrounding Suburban County</v>
      </c>
      <c r="O90" s="9" t="str">
        <f>G90</f>
        <v>Rural County</v>
      </c>
      <c r="S90" s="9" t="str">
        <f>K90</f>
        <v>North Carolina</v>
      </c>
      <c r="T90" s="9" t="str">
        <f>L90</f>
        <v>Central Cities</v>
      </c>
      <c r="U90" s="9" t="str">
        <f>M90</f>
        <v>Urban County Suburbs</v>
      </c>
      <c r="V90" s="9" t="str">
        <f>N90</f>
        <v>Surrounding Suburban County</v>
      </c>
      <c r="W90" s="9" t="str">
        <f>O90</f>
        <v>Rural County</v>
      </c>
    </row>
    <row r="91" spans="1:23" x14ac:dyDescent="0.25">
      <c r="A91" s="5" t="s">
        <v>89</v>
      </c>
      <c r="B91" s="5" t="s">
        <v>9</v>
      </c>
      <c r="C91" s="5">
        <v>136</v>
      </c>
      <c r="D91" s="5">
        <v>54</v>
      </c>
      <c r="E91" s="5">
        <v>23</v>
      </c>
      <c r="F91" s="5">
        <v>35</v>
      </c>
      <c r="G91" s="5">
        <v>24</v>
      </c>
      <c r="J91" s="5" t="str">
        <f>B91</f>
        <v>Strongly approve</v>
      </c>
      <c r="K91" s="15">
        <f>C91/C96</f>
        <v>0.13600000000000001</v>
      </c>
      <c r="L91" s="15">
        <f>D91/D96</f>
        <v>0.17363344051446947</v>
      </c>
      <c r="M91" s="15">
        <f>E91/E96</f>
        <v>9.5435684647302899E-2</v>
      </c>
      <c r="N91" s="15">
        <f>F91/F96</f>
        <v>0.14583333333333334</v>
      </c>
      <c r="O91" s="15">
        <f>G91/G96</f>
        <v>0.11538461538461539</v>
      </c>
      <c r="R91" s="5" t="s">
        <v>51</v>
      </c>
      <c r="S91" s="14">
        <f>K91+K92</f>
        <v>0.38200000000000001</v>
      </c>
      <c r="T91" s="14">
        <f>L91+L92</f>
        <v>0.47909967845659163</v>
      </c>
      <c r="U91" s="14">
        <f>M91+M92</f>
        <v>0.29460580912863066</v>
      </c>
      <c r="V91" s="14">
        <f>N91+N92</f>
        <v>0.375</v>
      </c>
      <c r="W91" s="14">
        <f>O91+O92</f>
        <v>0.34615384615384615</v>
      </c>
    </row>
    <row r="92" spans="1:23" x14ac:dyDescent="0.25">
      <c r="B92" s="5" t="s">
        <v>10</v>
      </c>
      <c r="C92" s="5">
        <v>246</v>
      </c>
      <c r="D92" s="5">
        <v>95</v>
      </c>
      <c r="E92" s="5">
        <v>48</v>
      </c>
      <c r="F92" s="5">
        <v>55</v>
      </c>
      <c r="G92" s="5">
        <v>48</v>
      </c>
      <c r="J92" s="5" t="str">
        <f>B92</f>
        <v>Somewhat approve</v>
      </c>
      <c r="K92" s="15">
        <f>C92/C96</f>
        <v>0.246</v>
      </c>
      <c r="L92" s="15">
        <f>D92/D96</f>
        <v>0.30546623794212219</v>
      </c>
      <c r="M92" s="15">
        <f>E92/E96</f>
        <v>0.19917012448132779</v>
      </c>
      <c r="N92" s="15">
        <f>F92/F96</f>
        <v>0.22916666666666666</v>
      </c>
      <c r="O92" s="15">
        <f>G92/G96</f>
        <v>0.23076923076923078</v>
      </c>
      <c r="R92" s="5" t="s">
        <v>52</v>
      </c>
      <c r="S92" s="14">
        <f>K93+K94</f>
        <v>0.51400000000000001</v>
      </c>
      <c r="T92" s="14">
        <f>L93+L94</f>
        <v>0.41800643086816724</v>
      </c>
      <c r="U92" s="14">
        <f>M93+M94</f>
        <v>0.60580912863070546</v>
      </c>
      <c r="V92" s="14">
        <f>N93+N94</f>
        <v>0.53333333333333333</v>
      </c>
      <c r="W92" s="14">
        <f>O93+O94</f>
        <v>0.52884615384615385</v>
      </c>
    </row>
    <row r="93" spans="1:23" x14ac:dyDescent="0.25">
      <c r="B93" s="5" t="s">
        <v>11</v>
      </c>
      <c r="C93" s="5">
        <v>190</v>
      </c>
      <c r="D93" s="5">
        <v>55</v>
      </c>
      <c r="E93" s="5">
        <v>57</v>
      </c>
      <c r="F93" s="5">
        <v>40</v>
      </c>
      <c r="G93" s="5">
        <v>38</v>
      </c>
      <c r="J93" s="5" t="str">
        <f>B93</f>
        <v>Somewhat disapprove</v>
      </c>
      <c r="K93" s="15">
        <f>C93/C96</f>
        <v>0.19</v>
      </c>
      <c r="L93" s="15">
        <f>D93/D96</f>
        <v>0.17684887459807075</v>
      </c>
      <c r="M93" s="15">
        <f>E93/E96</f>
        <v>0.23651452282157676</v>
      </c>
      <c r="N93" s="15">
        <f>F93/F96</f>
        <v>0.16666666666666666</v>
      </c>
      <c r="O93" s="15">
        <f>G93/G96</f>
        <v>0.18269230769230768</v>
      </c>
      <c r="R93" s="5" t="s">
        <v>13</v>
      </c>
      <c r="S93" s="14">
        <f>K95</f>
        <v>0.104</v>
      </c>
      <c r="T93" s="14">
        <f>L95</f>
        <v>0.10289389067524116</v>
      </c>
      <c r="U93" s="14">
        <f>M95</f>
        <v>9.9585062240663894E-2</v>
      </c>
      <c r="V93" s="14">
        <f>N95</f>
        <v>9.166666666666666E-2</v>
      </c>
      <c r="W93" s="14">
        <f>O95</f>
        <v>0.125</v>
      </c>
    </row>
    <row r="94" spans="1:23" x14ac:dyDescent="0.25">
      <c r="B94" s="5" t="s">
        <v>12</v>
      </c>
      <c r="C94" s="5">
        <v>324</v>
      </c>
      <c r="D94" s="5">
        <v>75</v>
      </c>
      <c r="E94" s="5">
        <v>89</v>
      </c>
      <c r="F94" s="5">
        <v>88</v>
      </c>
      <c r="G94" s="5">
        <v>72</v>
      </c>
      <c r="J94" s="5" t="str">
        <f>B94</f>
        <v>Strongly disapprove</v>
      </c>
      <c r="K94" s="15">
        <f>C94/C96</f>
        <v>0.32400000000000001</v>
      </c>
      <c r="L94" s="15">
        <f>D94/D96</f>
        <v>0.24115755627009647</v>
      </c>
      <c r="M94" s="15">
        <f>E94/E96</f>
        <v>0.36929460580912865</v>
      </c>
      <c r="N94" s="15">
        <f>F94/F96</f>
        <v>0.36666666666666664</v>
      </c>
      <c r="O94" s="15">
        <f>G94/G96</f>
        <v>0.34615384615384615</v>
      </c>
    </row>
    <row r="95" spans="1:23" x14ac:dyDescent="0.25">
      <c r="B95" s="5" t="s">
        <v>13</v>
      </c>
      <c r="C95" s="5">
        <v>104</v>
      </c>
      <c r="D95" s="5">
        <v>32</v>
      </c>
      <c r="E95" s="5">
        <v>24</v>
      </c>
      <c r="F95" s="5">
        <v>22</v>
      </c>
      <c r="G95" s="5">
        <v>26</v>
      </c>
      <c r="J95" s="5" t="str">
        <f>B95</f>
        <v>Don't know</v>
      </c>
      <c r="K95" s="15">
        <f>C95/C96</f>
        <v>0.104</v>
      </c>
      <c r="L95" s="15">
        <f>D95/D96</f>
        <v>0.10289389067524116</v>
      </c>
      <c r="M95" s="15">
        <f>E95/E96</f>
        <v>9.9585062240663894E-2</v>
      </c>
      <c r="N95" s="15">
        <f>F95/F96</f>
        <v>9.166666666666666E-2</v>
      </c>
      <c r="O95" s="15">
        <f>G95/G96</f>
        <v>0.125</v>
      </c>
    </row>
    <row r="96" spans="1:23" x14ac:dyDescent="0.25">
      <c r="A96" s="5" t="s">
        <v>3</v>
      </c>
      <c r="C96" s="5">
        <v>1000</v>
      </c>
      <c r="D96" s="5">
        <v>311</v>
      </c>
      <c r="E96" s="5">
        <v>241</v>
      </c>
      <c r="F96" s="5">
        <v>240</v>
      </c>
      <c r="G96" s="5">
        <v>208</v>
      </c>
    </row>
    <row r="101" spans="1:23" x14ac:dyDescent="0.25">
      <c r="A101" s="5" t="s">
        <v>96</v>
      </c>
    </row>
    <row r="102" spans="1:23" x14ac:dyDescent="0.25">
      <c r="A102" s="5" t="s">
        <v>1</v>
      </c>
    </row>
    <row r="103" spans="1:23" x14ac:dyDescent="0.25">
      <c r="C103" s="5" t="s">
        <v>3</v>
      </c>
      <c r="D103" s="5" t="s">
        <v>46</v>
      </c>
    </row>
    <row r="104" spans="1:23" s="9" customFormat="1" ht="60" x14ac:dyDescent="0.25">
      <c r="C104" s="9" t="s">
        <v>53</v>
      </c>
      <c r="D104" s="9" t="s">
        <v>47</v>
      </c>
      <c r="E104" s="9" t="s">
        <v>48</v>
      </c>
      <c r="F104" s="9" t="s">
        <v>49</v>
      </c>
      <c r="G104" s="9" t="s">
        <v>50</v>
      </c>
      <c r="K104" s="9" t="str">
        <f>C104</f>
        <v>North Carolina</v>
      </c>
      <c r="L104" s="9" t="str">
        <f>D104</f>
        <v>Voted for Donald Trump in 2024</v>
      </c>
      <c r="M104" s="9" t="str">
        <f>E104</f>
        <v>Voted for Kamala Harris in 2024</v>
      </c>
      <c r="N104" s="9" t="str">
        <f>F104</f>
        <v>Voted third party in 2024</v>
      </c>
      <c r="O104" s="9" t="str">
        <f>G104</f>
        <v>Didn't vote in 2024</v>
      </c>
      <c r="S104" s="9" t="str">
        <f>K104</f>
        <v>North Carolina</v>
      </c>
      <c r="T104" s="9" t="str">
        <f>L104</f>
        <v>Voted for Donald Trump in 2024</v>
      </c>
      <c r="U104" s="9" t="str">
        <f>M104</f>
        <v>Voted for Kamala Harris in 2024</v>
      </c>
      <c r="V104" s="9" t="str">
        <f>N104</f>
        <v>Voted third party in 2024</v>
      </c>
      <c r="W104" s="9" t="str">
        <f>O104</f>
        <v>Didn't vote in 2024</v>
      </c>
    </row>
    <row r="105" spans="1:23" x14ac:dyDescent="0.25">
      <c r="A105" s="5" t="s">
        <v>89</v>
      </c>
      <c r="B105" s="5" t="s">
        <v>9</v>
      </c>
      <c r="C105" s="5">
        <v>136</v>
      </c>
      <c r="D105" s="5">
        <v>25</v>
      </c>
      <c r="E105" s="5">
        <v>65</v>
      </c>
      <c r="F105" s="5">
        <v>1</v>
      </c>
      <c r="G105" s="5">
        <v>45</v>
      </c>
      <c r="J105" s="5" t="str">
        <f>B105</f>
        <v>Strongly approve</v>
      </c>
      <c r="K105" s="15">
        <f>C105/C110</f>
        <v>0.13627254509018036</v>
      </c>
      <c r="L105" s="15">
        <f>D105/D110</f>
        <v>6.7567567567567571E-2</v>
      </c>
      <c r="M105" s="15">
        <f>E105/E110</f>
        <v>0.18105849582172701</v>
      </c>
      <c r="N105" s="15">
        <f>F105/F110</f>
        <v>0.14285714285714285</v>
      </c>
      <c r="O105" s="15">
        <f>G105/G110</f>
        <v>0.1717557251908397</v>
      </c>
      <c r="R105" s="5" t="s">
        <v>51</v>
      </c>
      <c r="S105" s="14">
        <f>K105+K106</f>
        <v>0.38176352705410821</v>
      </c>
      <c r="T105" s="14">
        <f>L105+L106</f>
        <v>0.13513513513513514</v>
      </c>
      <c r="U105" s="14">
        <f>M105+M106</f>
        <v>0.62674094707520889</v>
      </c>
      <c r="V105" s="14">
        <f>N105+N106</f>
        <v>0.2857142857142857</v>
      </c>
      <c r="W105" s="14">
        <f>O105+O106</f>
        <v>0.39694656488549618</v>
      </c>
    </row>
    <row r="106" spans="1:23" x14ac:dyDescent="0.25">
      <c r="B106" s="5" t="s">
        <v>10</v>
      </c>
      <c r="C106" s="5">
        <v>245</v>
      </c>
      <c r="D106" s="5">
        <v>25</v>
      </c>
      <c r="E106" s="5">
        <v>160</v>
      </c>
      <c r="F106" s="5">
        <v>1</v>
      </c>
      <c r="G106" s="5">
        <v>59</v>
      </c>
      <c r="J106" s="5" t="str">
        <f>B106</f>
        <v>Somewhat approve</v>
      </c>
      <c r="K106" s="15">
        <f>C106/C110</f>
        <v>0.24549098196392785</v>
      </c>
      <c r="L106" s="15">
        <f>D106/D110</f>
        <v>6.7567567567567571E-2</v>
      </c>
      <c r="M106" s="15">
        <f>E106/E110</f>
        <v>0.44568245125348188</v>
      </c>
      <c r="N106" s="15">
        <f>F106/F110</f>
        <v>0.14285714285714285</v>
      </c>
      <c r="O106" s="15">
        <f>G106/G110</f>
        <v>0.22519083969465647</v>
      </c>
      <c r="R106" s="5" t="s">
        <v>52</v>
      </c>
      <c r="S106" s="14">
        <f>K107+K108</f>
        <v>0.51402805611222446</v>
      </c>
      <c r="T106" s="14">
        <f>L107+L108</f>
        <v>0.81621621621621621</v>
      </c>
      <c r="U106" s="14">
        <f>M107+M108</f>
        <v>0.29247910863509752</v>
      </c>
      <c r="V106" s="14">
        <f>N107+N108</f>
        <v>0.7142857142857143</v>
      </c>
      <c r="W106" s="14">
        <f>O107+O108</f>
        <v>0.3854961832061069</v>
      </c>
    </row>
    <row r="107" spans="1:23" x14ac:dyDescent="0.25">
      <c r="B107" s="5" t="s">
        <v>11</v>
      </c>
      <c r="C107" s="5">
        <v>190</v>
      </c>
      <c r="D107" s="5">
        <v>71</v>
      </c>
      <c r="E107" s="5">
        <v>70</v>
      </c>
      <c r="F107" s="5">
        <v>5</v>
      </c>
      <c r="G107" s="5">
        <v>44</v>
      </c>
      <c r="J107" s="5" t="str">
        <f>B107</f>
        <v>Somewhat disapprove</v>
      </c>
      <c r="K107" s="15">
        <f>C107/C110</f>
        <v>0.19038076152304609</v>
      </c>
      <c r="L107" s="15">
        <f>D107/D110</f>
        <v>0.1918918918918919</v>
      </c>
      <c r="M107" s="15">
        <f>E107/E110</f>
        <v>0.19498607242339833</v>
      </c>
      <c r="N107" s="15">
        <f>F107/F110</f>
        <v>0.7142857142857143</v>
      </c>
      <c r="O107" s="15">
        <f>G107/G110</f>
        <v>0.16793893129770993</v>
      </c>
      <c r="R107" s="5" t="s">
        <v>13</v>
      </c>
      <c r="S107" s="14">
        <f>K109</f>
        <v>0.10420841683366733</v>
      </c>
      <c r="T107" s="14">
        <f>L109</f>
        <v>4.8648648648648651E-2</v>
      </c>
      <c r="U107" s="14">
        <f>M109</f>
        <v>8.0779944289693595E-2</v>
      </c>
      <c r="V107" s="14">
        <f>N109</f>
        <v>0</v>
      </c>
      <c r="W107" s="14">
        <f>O109</f>
        <v>0.21755725190839695</v>
      </c>
    </row>
    <row r="108" spans="1:23" x14ac:dyDescent="0.25">
      <c r="B108" s="5" t="s">
        <v>12</v>
      </c>
      <c r="C108" s="5">
        <v>323</v>
      </c>
      <c r="D108" s="5">
        <v>231</v>
      </c>
      <c r="E108" s="5">
        <v>35</v>
      </c>
      <c r="F108" s="5">
        <v>0</v>
      </c>
      <c r="G108" s="5">
        <v>57</v>
      </c>
      <c r="J108" s="5" t="str">
        <f>B108</f>
        <v>Strongly disapprove</v>
      </c>
      <c r="K108" s="15">
        <f>C108/C110</f>
        <v>0.32364729458917835</v>
      </c>
      <c r="L108" s="15">
        <f>D108/D110</f>
        <v>0.62432432432432428</v>
      </c>
      <c r="M108" s="15">
        <f>E108/E110</f>
        <v>9.7493036211699163E-2</v>
      </c>
      <c r="N108" s="15">
        <f>F108/F110</f>
        <v>0</v>
      </c>
      <c r="O108" s="15">
        <f>G108/G110</f>
        <v>0.21755725190839695</v>
      </c>
    </row>
    <row r="109" spans="1:23" x14ac:dyDescent="0.25">
      <c r="B109" s="5" t="s">
        <v>13</v>
      </c>
      <c r="C109" s="5">
        <v>104</v>
      </c>
      <c r="D109" s="5">
        <v>18</v>
      </c>
      <c r="E109" s="5">
        <v>29</v>
      </c>
      <c r="F109" s="5">
        <v>0</v>
      </c>
      <c r="G109" s="5">
        <v>57</v>
      </c>
      <c r="J109" s="5" t="str">
        <f>B109</f>
        <v>Don't know</v>
      </c>
      <c r="K109" s="15">
        <f>C109/C110</f>
        <v>0.10420841683366733</v>
      </c>
      <c r="L109" s="15">
        <f>D109/D110</f>
        <v>4.8648648648648651E-2</v>
      </c>
      <c r="M109" s="15">
        <f>E109/E110</f>
        <v>8.0779944289693595E-2</v>
      </c>
      <c r="N109" s="15">
        <f>F109/F110</f>
        <v>0</v>
      </c>
      <c r="O109" s="15">
        <f>G109/G110</f>
        <v>0.21755725190839695</v>
      </c>
    </row>
    <row r="110" spans="1:23" x14ac:dyDescent="0.25">
      <c r="A110" s="5" t="s">
        <v>3</v>
      </c>
      <c r="C110" s="5">
        <v>998</v>
      </c>
      <c r="D110" s="5">
        <v>370</v>
      </c>
      <c r="E110" s="5">
        <v>359</v>
      </c>
      <c r="F110" s="5">
        <v>7</v>
      </c>
      <c r="G110" s="5">
        <v>262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FBA6-B30A-EF45-9281-43C260ECCAAB}">
  <dimension ref="A3:O102"/>
  <sheetViews>
    <sheetView workbookViewId="0">
      <selection activeCell="B8" sqref="B8"/>
    </sheetView>
  </sheetViews>
  <sheetFormatPr baseColWidth="10" defaultRowHeight="19" x14ac:dyDescent="0.25"/>
  <cols>
    <col min="1" max="1" width="10.83203125" style="5"/>
    <col min="2" max="2" width="78.6640625" style="5" customWidth="1"/>
    <col min="3" max="3" width="10.83203125" style="5"/>
    <col min="4" max="7" width="13.5" style="5" customWidth="1"/>
    <col min="8" max="9" width="10.83203125" style="5"/>
    <col min="10" max="10" width="79.6640625" style="5" customWidth="1"/>
    <col min="11" max="11" width="10.83203125" style="5"/>
    <col min="12" max="14" width="14.1640625" style="5" customWidth="1"/>
    <col min="15" max="16384" width="10.83203125" style="5"/>
  </cols>
  <sheetData>
    <row r="3" spans="1:15" x14ac:dyDescent="0.25">
      <c r="A3" s="5" t="s">
        <v>229</v>
      </c>
    </row>
    <row r="4" spans="1:15" x14ac:dyDescent="0.25">
      <c r="A4" s="5" t="s">
        <v>1</v>
      </c>
    </row>
    <row r="5" spans="1:15" x14ac:dyDescent="0.25">
      <c r="C5" s="5" t="s">
        <v>3</v>
      </c>
      <c r="D5" s="5" t="s">
        <v>2</v>
      </c>
    </row>
    <row r="6" spans="1:15" s="9" customFormat="1" ht="80" x14ac:dyDescent="0.25">
      <c r="C6" s="9" t="s">
        <v>53</v>
      </c>
      <c r="D6" s="9" t="s">
        <v>4</v>
      </c>
      <c r="E6" s="9" t="s">
        <v>5</v>
      </c>
      <c r="F6" s="9" t="s">
        <v>6</v>
      </c>
      <c r="G6" s="9" t="s">
        <v>7</v>
      </c>
      <c r="K6" s="9" t="str">
        <f>C6</f>
        <v>North Carolina</v>
      </c>
      <c r="L6" s="9" t="str">
        <f>D6</f>
        <v>Democratic Self-Identification</v>
      </c>
      <c r="M6" s="9" t="str">
        <f>E6</f>
        <v>Independent Self-Identification</v>
      </c>
      <c r="N6" s="9" t="str">
        <f>F6</f>
        <v>Republican Self-Identification</v>
      </c>
      <c r="O6" s="9" t="str">
        <f>G6</f>
        <v>Other/Not Sure</v>
      </c>
    </row>
    <row r="7" spans="1:15" x14ac:dyDescent="0.25">
      <c r="A7" s="5" t="s">
        <v>230</v>
      </c>
      <c r="B7" s="5" t="s">
        <v>231</v>
      </c>
      <c r="C7" s="5">
        <v>113</v>
      </c>
      <c r="D7" s="5">
        <v>53</v>
      </c>
      <c r="E7" s="5">
        <v>22</v>
      </c>
      <c r="F7" s="5">
        <v>38</v>
      </c>
      <c r="G7" s="5">
        <v>0</v>
      </c>
      <c r="J7" s="5" t="s">
        <v>231</v>
      </c>
      <c r="K7" s="15">
        <f>C7/C11</f>
        <v>0.12797281993204984</v>
      </c>
      <c r="L7" s="15">
        <f>D7/D11</f>
        <v>0.18027210884353742</v>
      </c>
      <c r="M7" s="15">
        <f>E7/E11</f>
        <v>8.1180811808118078E-2</v>
      </c>
      <c r="N7" s="15">
        <f>F7/F11</f>
        <v>0.1357142857142857</v>
      </c>
      <c r="O7" s="15">
        <f>G7/G11</f>
        <v>0</v>
      </c>
    </row>
    <row r="8" spans="1:15" x14ac:dyDescent="0.25">
      <c r="B8" s="5" t="s">
        <v>232</v>
      </c>
      <c r="C8" s="5">
        <v>264</v>
      </c>
      <c r="D8" s="5">
        <v>180</v>
      </c>
      <c r="E8" s="5">
        <v>76</v>
      </c>
      <c r="F8" s="5">
        <v>4</v>
      </c>
      <c r="G8" s="5">
        <v>4</v>
      </c>
      <c r="J8" s="5" t="s">
        <v>232</v>
      </c>
      <c r="K8" s="15">
        <f>C8/C11</f>
        <v>0.29898074745186864</v>
      </c>
      <c r="L8" s="15">
        <f>D8/D11</f>
        <v>0.61224489795918369</v>
      </c>
      <c r="M8" s="15">
        <f>E8/E11</f>
        <v>0.28044280442804426</v>
      </c>
      <c r="N8" s="15">
        <f>F8/F11</f>
        <v>1.4285714285714285E-2</v>
      </c>
      <c r="O8" s="15">
        <f>G8/G11</f>
        <v>0.10526315789473684</v>
      </c>
    </row>
    <row r="9" spans="1:15" x14ac:dyDescent="0.25">
      <c r="B9" s="5" t="s">
        <v>233</v>
      </c>
      <c r="C9" s="5">
        <v>239</v>
      </c>
      <c r="D9" s="5">
        <v>0</v>
      </c>
      <c r="E9" s="5">
        <v>44</v>
      </c>
      <c r="F9" s="5">
        <v>188</v>
      </c>
      <c r="G9" s="5">
        <v>7</v>
      </c>
      <c r="J9" s="5" t="s">
        <v>233</v>
      </c>
      <c r="K9" s="15">
        <f>C9/C11</f>
        <v>0.27066817667044168</v>
      </c>
      <c r="L9" s="15">
        <f>D9/D11</f>
        <v>0</v>
      </c>
      <c r="M9" s="15">
        <f>E9/E11</f>
        <v>0.16236162361623616</v>
      </c>
      <c r="N9" s="15">
        <f>F9/F11</f>
        <v>0.67142857142857137</v>
      </c>
      <c r="O9" s="15">
        <f>G9/G11</f>
        <v>0.18421052631578946</v>
      </c>
    </row>
    <row r="10" spans="1:15" x14ac:dyDescent="0.25">
      <c r="B10" s="5" t="s">
        <v>234</v>
      </c>
      <c r="C10" s="5">
        <v>267</v>
      </c>
      <c r="D10" s="5">
        <v>61</v>
      </c>
      <c r="E10" s="5">
        <v>129</v>
      </c>
      <c r="F10" s="5">
        <v>50</v>
      </c>
      <c r="G10" s="5">
        <v>27</v>
      </c>
      <c r="J10" s="5" t="s">
        <v>234</v>
      </c>
      <c r="K10" s="15">
        <f>C10/C11</f>
        <v>0.30237825594563988</v>
      </c>
      <c r="L10" s="15">
        <f>D10/D11</f>
        <v>0.20748299319727892</v>
      </c>
      <c r="M10" s="15">
        <f>E10/E11</f>
        <v>0.47601476014760147</v>
      </c>
      <c r="N10" s="15">
        <f>F10/F11</f>
        <v>0.17857142857142858</v>
      </c>
      <c r="O10" s="15">
        <f>G10/G11</f>
        <v>0.71052631578947367</v>
      </c>
    </row>
    <row r="11" spans="1:15" x14ac:dyDescent="0.25">
      <c r="A11" s="5" t="s">
        <v>3</v>
      </c>
      <c r="C11" s="5">
        <v>883</v>
      </c>
      <c r="D11" s="5">
        <v>294</v>
      </c>
      <c r="E11" s="5">
        <v>271</v>
      </c>
      <c r="F11" s="5">
        <v>280</v>
      </c>
      <c r="G11" s="5">
        <v>38</v>
      </c>
    </row>
    <row r="16" spans="1:15" x14ac:dyDescent="0.25">
      <c r="A16" s="5" t="s">
        <v>235</v>
      </c>
    </row>
    <row r="17" spans="1:15" x14ac:dyDescent="0.25">
      <c r="A17" s="5" t="s">
        <v>1</v>
      </c>
    </row>
    <row r="18" spans="1:15" x14ac:dyDescent="0.25">
      <c r="C18" s="5" t="s">
        <v>3</v>
      </c>
      <c r="D18" s="5" t="s">
        <v>15</v>
      </c>
    </row>
    <row r="19" spans="1:15" s="9" customFormat="1" ht="40" x14ac:dyDescent="0.25">
      <c r="C19" s="9" t="s">
        <v>53</v>
      </c>
      <c r="D19" s="9" t="s">
        <v>16</v>
      </c>
      <c r="E19" s="9" t="s">
        <v>17</v>
      </c>
      <c r="F19" s="9" t="s">
        <v>18</v>
      </c>
      <c r="G19" s="9" t="s">
        <v>19</v>
      </c>
      <c r="K19" s="9" t="str">
        <f>C19</f>
        <v>North Carolina</v>
      </c>
      <c r="L19" s="9" t="str">
        <f>D19</f>
        <v>Liberal (very)</v>
      </c>
      <c r="M19" s="9" t="str">
        <f>E19</f>
        <v>Moderate</v>
      </c>
      <c r="N19" s="9" t="str">
        <f>F19</f>
        <v>Conservative (very)</v>
      </c>
      <c r="O19" s="9" t="str">
        <f>G19</f>
        <v>Not sure</v>
      </c>
    </row>
    <row r="20" spans="1:15" x14ac:dyDescent="0.25">
      <c r="A20" s="5" t="s">
        <v>230</v>
      </c>
      <c r="B20" s="5" t="s">
        <v>231</v>
      </c>
      <c r="C20" s="5">
        <v>113</v>
      </c>
      <c r="D20" s="5">
        <v>30</v>
      </c>
      <c r="E20" s="5">
        <v>48</v>
      </c>
      <c r="F20" s="5">
        <v>32</v>
      </c>
      <c r="G20" s="5">
        <v>3</v>
      </c>
      <c r="J20" s="5" t="s">
        <v>231</v>
      </c>
      <c r="K20" s="15">
        <f>C20/C24</f>
        <v>0.12797281993204984</v>
      </c>
      <c r="L20" s="15">
        <f>D20/D24</f>
        <v>0.13043478260869565</v>
      </c>
      <c r="M20" s="15">
        <f>E20/E24</f>
        <v>0.16161616161616163</v>
      </c>
      <c r="N20" s="15">
        <f>F20/F24</f>
        <v>0.10526315789473684</v>
      </c>
      <c r="O20" s="15">
        <f>G20/G24</f>
        <v>5.7692307692307696E-2</v>
      </c>
    </row>
    <row r="21" spans="1:15" x14ac:dyDescent="0.25">
      <c r="B21" s="5" t="s">
        <v>232</v>
      </c>
      <c r="C21" s="5">
        <v>264</v>
      </c>
      <c r="D21" s="5">
        <v>131</v>
      </c>
      <c r="E21" s="5">
        <v>98</v>
      </c>
      <c r="F21" s="5">
        <v>12</v>
      </c>
      <c r="G21" s="5">
        <v>23</v>
      </c>
      <c r="J21" s="5" t="s">
        <v>232</v>
      </c>
      <c r="K21" s="15">
        <f>C21/C24</f>
        <v>0.29898074745186864</v>
      </c>
      <c r="L21" s="15">
        <f>D21/D24</f>
        <v>0.56956521739130439</v>
      </c>
      <c r="M21" s="15">
        <f>E21/E24</f>
        <v>0.32996632996632996</v>
      </c>
      <c r="N21" s="15">
        <f>F21/F24</f>
        <v>3.9473684210526314E-2</v>
      </c>
      <c r="O21" s="15">
        <f>G21/G24</f>
        <v>0.44230769230769229</v>
      </c>
    </row>
    <row r="22" spans="1:15" x14ac:dyDescent="0.25">
      <c r="B22" s="5" t="s">
        <v>233</v>
      </c>
      <c r="C22" s="5">
        <v>239</v>
      </c>
      <c r="D22" s="5">
        <v>6</v>
      </c>
      <c r="E22" s="5">
        <v>40</v>
      </c>
      <c r="F22" s="5">
        <v>190</v>
      </c>
      <c r="G22" s="5">
        <v>3</v>
      </c>
      <c r="J22" s="5" t="s">
        <v>233</v>
      </c>
      <c r="K22" s="15">
        <f>C22/C24</f>
        <v>0.27066817667044168</v>
      </c>
      <c r="L22" s="15">
        <f>D22/D24</f>
        <v>2.6086956521739129E-2</v>
      </c>
      <c r="M22" s="15">
        <f>E22/E24</f>
        <v>0.13468013468013468</v>
      </c>
      <c r="N22" s="15">
        <f>F22/F24</f>
        <v>0.625</v>
      </c>
      <c r="O22" s="15">
        <f>G22/G24</f>
        <v>5.7692307692307696E-2</v>
      </c>
    </row>
    <row r="23" spans="1:15" x14ac:dyDescent="0.25">
      <c r="B23" s="5" t="s">
        <v>234</v>
      </c>
      <c r="C23" s="5">
        <v>267</v>
      </c>
      <c r="D23" s="5">
        <v>63</v>
      </c>
      <c r="E23" s="5">
        <v>111</v>
      </c>
      <c r="F23" s="5">
        <v>70</v>
      </c>
      <c r="G23" s="5">
        <v>23</v>
      </c>
      <c r="J23" s="5" t="s">
        <v>234</v>
      </c>
      <c r="K23" s="15">
        <f>C23/C24</f>
        <v>0.30237825594563988</v>
      </c>
      <c r="L23" s="15">
        <f>D23/D24</f>
        <v>0.27391304347826084</v>
      </c>
      <c r="M23" s="15">
        <f>E23/E24</f>
        <v>0.37373737373737376</v>
      </c>
      <c r="N23" s="15">
        <f>F23/F24</f>
        <v>0.23026315789473684</v>
      </c>
      <c r="O23" s="15">
        <f>G23/G24</f>
        <v>0.44230769230769229</v>
      </c>
    </row>
    <row r="24" spans="1:15" x14ac:dyDescent="0.25">
      <c r="A24" s="5" t="s">
        <v>3</v>
      </c>
      <c r="C24" s="5">
        <v>883</v>
      </c>
      <c r="D24" s="5">
        <v>230</v>
      </c>
      <c r="E24" s="5">
        <v>297</v>
      </c>
      <c r="F24" s="5">
        <v>304</v>
      </c>
      <c r="G24" s="5">
        <v>52</v>
      </c>
    </row>
    <row r="29" spans="1:15" x14ac:dyDescent="0.25">
      <c r="A29" s="5" t="s">
        <v>236</v>
      </c>
    </row>
    <row r="30" spans="1:15" x14ac:dyDescent="0.25">
      <c r="A30" s="5" t="s">
        <v>1</v>
      </c>
    </row>
    <row r="31" spans="1:15" x14ac:dyDescent="0.25">
      <c r="C31" s="5" t="s">
        <v>3</v>
      </c>
      <c r="D31" s="5" t="s">
        <v>21</v>
      </c>
    </row>
    <row r="32" spans="1:15" s="9" customFormat="1" ht="40" x14ac:dyDescent="0.25">
      <c r="C32" s="9" t="s">
        <v>53</v>
      </c>
      <c r="D32" s="9" t="s">
        <v>22</v>
      </c>
      <c r="E32" s="9" t="s">
        <v>23</v>
      </c>
      <c r="F32" s="9" t="s">
        <v>24</v>
      </c>
      <c r="K32" s="9" t="str">
        <f>C32</f>
        <v>North Carolina</v>
      </c>
      <c r="L32" s="9" t="str">
        <f>D32</f>
        <v>White non-Hispanic</v>
      </c>
      <c r="M32" s="9" t="str">
        <f>E32</f>
        <v>Black non-Hispanic</v>
      </c>
      <c r="N32" s="9" t="str">
        <f>F32</f>
        <v>Hispanic/All other races</v>
      </c>
    </row>
    <row r="33" spans="1:14" x14ac:dyDescent="0.25">
      <c r="A33" s="5" t="s">
        <v>230</v>
      </c>
      <c r="B33" s="5" t="s">
        <v>231</v>
      </c>
      <c r="C33" s="5">
        <v>113</v>
      </c>
      <c r="D33" s="5">
        <v>49</v>
      </c>
      <c r="E33" s="5">
        <v>40</v>
      </c>
      <c r="F33" s="5">
        <v>24</v>
      </c>
      <c r="J33" s="5" t="s">
        <v>231</v>
      </c>
      <c r="K33" s="15">
        <f>C33/C37</f>
        <v>0.12782805429864252</v>
      </c>
      <c r="L33" s="15">
        <f>D33/D37</f>
        <v>8.7033747779751328E-2</v>
      </c>
      <c r="M33" s="15">
        <f>E33/E37</f>
        <v>0.22727272727272727</v>
      </c>
      <c r="N33" s="15">
        <f>F33/F37</f>
        <v>0.16551724137931034</v>
      </c>
    </row>
    <row r="34" spans="1:14" x14ac:dyDescent="0.25">
      <c r="B34" s="5" t="s">
        <v>232</v>
      </c>
      <c r="C34" s="5">
        <v>264</v>
      </c>
      <c r="D34" s="5">
        <v>129</v>
      </c>
      <c r="E34" s="5">
        <v>90</v>
      </c>
      <c r="F34" s="5">
        <v>45</v>
      </c>
      <c r="J34" s="5" t="s">
        <v>232</v>
      </c>
      <c r="K34" s="15">
        <f>C34/C37</f>
        <v>0.29864253393665158</v>
      </c>
      <c r="L34" s="15">
        <f>D34/D37</f>
        <v>0.22912966252220249</v>
      </c>
      <c r="M34" s="15">
        <f>E34/E37</f>
        <v>0.51136363636363635</v>
      </c>
      <c r="N34" s="15">
        <f>F34/F37</f>
        <v>0.31034482758620691</v>
      </c>
    </row>
    <row r="35" spans="1:14" x14ac:dyDescent="0.25">
      <c r="B35" s="5" t="s">
        <v>233</v>
      </c>
      <c r="C35" s="5">
        <v>239</v>
      </c>
      <c r="D35" s="5">
        <v>208</v>
      </c>
      <c r="E35" s="5">
        <v>4</v>
      </c>
      <c r="F35" s="5">
        <v>27</v>
      </c>
      <c r="J35" s="5" t="s">
        <v>233</v>
      </c>
      <c r="K35" s="15">
        <f>C35/C37</f>
        <v>0.27036199095022623</v>
      </c>
      <c r="L35" s="15">
        <f>D35/D37</f>
        <v>0.369449378330373</v>
      </c>
      <c r="M35" s="15">
        <f>E35/E37</f>
        <v>2.2727272727272728E-2</v>
      </c>
      <c r="N35" s="15">
        <f>F35/F37</f>
        <v>0.18620689655172415</v>
      </c>
    </row>
    <row r="36" spans="1:14" x14ac:dyDescent="0.25">
      <c r="B36" s="5" t="s">
        <v>234</v>
      </c>
      <c r="C36" s="5">
        <v>268</v>
      </c>
      <c r="D36" s="5">
        <v>177</v>
      </c>
      <c r="E36" s="5">
        <v>42</v>
      </c>
      <c r="F36" s="5">
        <v>49</v>
      </c>
      <c r="J36" s="5" t="s">
        <v>234</v>
      </c>
      <c r="K36" s="15">
        <f>C36/C37</f>
        <v>0.30316742081447962</v>
      </c>
      <c r="L36" s="15">
        <f>D36/D37</f>
        <v>0.31438721136767317</v>
      </c>
      <c r="M36" s="15">
        <f>E36/E37</f>
        <v>0.23863636363636365</v>
      </c>
      <c r="N36" s="15">
        <f>F36/F37</f>
        <v>0.33793103448275863</v>
      </c>
    </row>
    <row r="37" spans="1:14" x14ac:dyDescent="0.25">
      <c r="A37" s="5" t="s">
        <v>3</v>
      </c>
      <c r="C37" s="5">
        <v>884</v>
      </c>
      <c r="D37" s="5">
        <v>563</v>
      </c>
      <c r="E37" s="5">
        <v>176</v>
      </c>
      <c r="F37" s="5">
        <v>145</v>
      </c>
    </row>
    <row r="42" spans="1:14" x14ac:dyDescent="0.25">
      <c r="A42" s="5" t="s">
        <v>237</v>
      </c>
    </row>
    <row r="43" spans="1:14" x14ac:dyDescent="0.25">
      <c r="A43" s="5" t="s">
        <v>1</v>
      </c>
    </row>
    <row r="44" spans="1:14" x14ac:dyDescent="0.25">
      <c r="C44" s="5" t="s">
        <v>3</v>
      </c>
      <c r="D44" s="5" t="s">
        <v>26</v>
      </c>
    </row>
    <row r="45" spans="1:14" s="9" customFormat="1" ht="40" x14ac:dyDescent="0.25">
      <c r="C45" s="9" t="s">
        <v>53</v>
      </c>
      <c r="D45" s="9" t="s">
        <v>27</v>
      </c>
      <c r="E45" s="9" t="s">
        <v>28</v>
      </c>
      <c r="K45" s="9" t="str">
        <f>C45</f>
        <v>North Carolina</v>
      </c>
      <c r="L45" s="9" t="str">
        <f>D45</f>
        <v>Male</v>
      </c>
      <c r="M45" s="9" t="str">
        <f>E45</f>
        <v>Female</v>
      </c>
    </row>
    <row r="46" spans="1:14" x14ac:dyDescent="0.25">
      <c r="A46" s="5" t="s">
        <v>230</v>
      </c>
      <c r="B46" s="5" t="s">
        <v>231</v>
      </c>
      <c r="C46" s="5">
        <v>113</v>
      </c>
      <c r="D46" s="5">
        <v>76</v>
      </c>
      <c r="E46" s="5">
        <v>37</v>
      </c>
      <c r="J46" s="5" t="s">
        <v>231</v>
      </c>
      <c r="K46" s="15">
        <f>C46/C50</f>
        <v>0.12797281993204984</v>
      </c>
      <c r="L46" s="15">
        <f>D46/D50</f>
        <v>0.16777041942604856</v>
      </c>
      <c r="M46" s="15">
        <f>E46/E50</f>
        <v>8.6046511627906982E-2</v>
      </c>
      <c r="N46" s="15"/>
    </row>
    <row r="47" spans="1:14" x14ac:dyDescent="0.25">
      <c r="B47" s="5" t="s">
        <v>232</v>
      </c>
      <c r="C47" s="5">
        <v>264</v>
      </c>
      <c r="D47" s="5">
        <v>99</v>
      </c>
      <c r="E47" s="5">
        <v>165</v>
      </c>
      <c r="J47" s="5" t="s">
        <v>232</v>
      </c>
      <c r="K47" s="15">
        <f>C47/C50</f>
        <v>0.29898074745186864</v>
      </c>
      <c r="L47" s="15">
        <f>D47/D50</f>
        <v>0.2185430463576159</v>
      </c>
      <c r="M47" s="15">
        <f>E47/E50</f>
        <v>0.38372093023255816</v>
      </c>
      <c r="N47" s="15"/>
    </row>
    <row r="48" spans="1:14" x14ac:dyDescent="0.25">
      <c r="B48" s="5" t="s">
        <v>233</v>
      </c>
      <c r="C48" s="5">
        <v>239</v>
      </c>
      <c r="D48" s="5">
        <v>132</v>
      </c>
      <c r="E48" s="5">
        <v>107</v>
      </c>
      <c r="J48" s="5" t="s">
        <v>233</v>
      </c>
      <c r="K48" s="15">
        <f>C48/C50</f>
        <v>0.27066817667044168</v>
      </c>
      <c r="L48" s="15">
        <f>D48/D50</f>
        <v>0.29139072847682118</v>
      </c>
      <c r="M48" s="15">
        <f>E48/E50</f>
        <v>0.24883720930232558</v>
      </c>
      <c r="N48" s="15"/>
    </row>
    <row r="49" spans="1:14" x14ac:dyDescent="0.25">
      <c r="B49" s="5" t="s">
        <v>234</v>
      </c>
      <c r="C49" s="5">
        <v>267</v>
      </c>
      <c r="D49" s="5">
        <v>146</v>
      </c>
      <c r="E49" s="5">
        <v>121</v>
      </c>
      <c r="J49" s="5" t="s">
        <v>234</v>
      </c>
      <c r="K49" s="15">
        <f>C49/C50</f>
        <v>0.30237825594563988</v>
      </c>
      <c r="L49" s="15">
        <f>D49/D50</f>
        <v>0.32229580573951433</v>
      </c>
      <c r="M49" s="15">
        <f>E49/E50</f>
        <v>0.28139534883720929</v>
      </c>
      <c r="N49" s="15"/>
    </row>
    <row r="50" spans="1:14" x14ac:dyDescent="0.25">
      <c r="A50" s="5" t="s">
        <v>3</v>
      </c>
      <c r="C50" s="5">
        <v>883</v>
      </c>
      <c r="D50" s="5">
        <v>453</v>
      </c>
      <c r="E50" s="5">
        <v>430</v>
      </c>
    </row>
    <row r="55" spans="1:14" x14ac:dyDescent="0.25">
      <c r="A55" s="5" t="s">
        <v>238</v>
      </c>
    </row>
    <row r="56" spans="1:14" x14ac:dyDescent="0.25">
      <c r="A56" s="5" t="s">
        <v>1</v>
      </c>
    </row>
    <row r="57" spans="1:14" x14ac:dyDescent="0.25">
      <c r="C57" s="5" t="s">
        <v>3</v>
      </c>
      <c r="D57" s="5" t="s">
        <v>30</v>
      </c>
    </row>
    <row r="58" spans="1:14" s="9" customFormat="1" ht="80" x14ac:dyDescent="0.25">
      <c r="C58" s="9" t="s">
        <v>53</v>
      </c>
      <c r="D58" s="9" t="s">
        <v>31</v>
      </c>
      <c r="E58" s="9" t="s">
        <v>32</v>
      </c>
      <c r="F58" s="9" t="s">
        <v>33</v>
      </c>
      <c r="K58" s="9" t="str">
        <f>C58</f>
        <v>North Carolina</v>
      </c>
      <c r="L58" s="9" t="str">
        <f>D58</f>
        <v>No HS/HS graduate</v>
      </c>
      <c r="M58" s="9" t="str">
        <f>E58</f>
        <v>Some college/2 year graduate</v>
      </c>
      <c r="N58" s="9" t="str">
        <f>F58</f>
        <v>4 year graduate/Graduate degree</v>
      </c>
    </row>
    <row r="59" spans="1:14" x14ac:dyDescent="0.25">
      <c r="A59" s="5" t="s">
        <v>230</v>
      </c>
      <c r="B59" s="5" t="s">
        <v>231</v>
      </c>
      <c r="C59" s="5">
        <v>113</v>
      </c>
      <c r="D59" s="5">
        <v>55</v>
      </c>
      <c r="E59" s="5">
        <v>22</v>
      </c>
      <c r="F59" s="5">
        <v>36</v>
      </c>
      <c r="J59" s="5" t="s">
        <v>231</v>
      </c>
      <c r="K59" s="15">
        <f>C59/C63</f>
        <v>0.12782805429864252</v>
      </c>
      <c r="L59" s="15">
        <f>D59/D63</f>
        <v>0.17857142857142858</v>
      </c>
      <c r="M59" s="15">
        <f>E59/E63</f>
        <v>8.2397003745318345E-2</v>
      </c>
      <c r="N59" s="15">
        <f>F59/F63</f>
        <v>0.11650485436893204</v>
      </c>
    </row>
    <row r="60" spans="1:14" x14ac:dyDescent="0.25">
      <c r="B60" s="5" t="s">
        <v>232</v>
      </c>
      <c r="C60" s="5">
        <v>264</v>
      </c>
      <c r="D60" s="5">
        <v>79</v>
      </c>
      <c r="E60" s="5">
        <v>86</v>
      </c>
      <c r="F60" s="5">
        <v>99</v>
      </c>
      <c r="J60" s="5" t="s">
        <v>232</v>
      </c>
      <c r="K60" s="15">
        <f>C60/C63</f>
        <v>0.29864253393665158</v>
      </c>
      <c r="L60" s="15">
        <f>D60/D63</f>
        <v>0.2564935064935065</v>
      </c>
      <c r="M60" s="15">
        <f>E60/E63</f>
        <v>0.32209737827715357</v>
      </c>
      <c r="N60" s="15">
        <f>F60/F63</f>
        <v>0.32038834951456313</v>
      </c>
    </row>
    <row r="61" spans="1:14" x14ac:dyDescent="0.25">
      <c r="B61" s="5" t="s">
        <v>233</v>
      </c>
      <c r="C61" s="5">
        <v>240</v>
      </c>
      <c r="D61" s="5">
        <v>93</v>
      </c>
      <c r="E61" s="5">
        <v>83</v>
      </c>
      <c r="F61" s="5">
        <v>64</v>
      </c>
      <c r="J61" s="5" t="s">
        <v>233</v>
      </c>
      <c r="K61" s="15">
        <f>C61/C63</f>
        <v>0.27149321266968324</v>
      </c>
      <c r="L61" s="15">
        <f>D61/D63</f>
        <v>0.30194805194805197</v>
      </c>
      <c r="M61" s="15">
        <f>E61/E63</f>
        <v>0.31086142322097376</v>
      </c>
      <c r="N61" s="15">
        <f>F61/F63</f>
        <v>0.20711974110032363</v>
      </c>
    </row>
    <row r="62" spans="1:14" x14ac:dyDescent="0.25">
      <c r="B62" s="5" t="s">
        <v>234</v>
      </c>
      <c r="C62" s="5">
        <v>267</v>
      </c>
      <c r="D62" s="5">
        <v>81</v>
      </c>
      <c r="E62" s="5">
        <v>76</v>
      </c>
      <c r="F62" s="5">
        <v>110</v>
      </c>
      <c r="J62" s="5" t="s">
        <v>234</v>
      </c>
      <c r="K62" s="15">
        <f>C62/C63</f>
        <v>0.30203619909502261</v>
      </c>
      <c r="L62" s="15">
        <f>D62/D63</f>
        <v>0.26298701298701299</v>
      </c>
      <c r="M62" s="15">
        <f>E62/E63</f>
        <v>0.28464419475655428</v>
      </c>
      <c r="N62" s="15">
        <f>F62/F63</f>
        <v>0.35598705501618122</v>
      </c>
    </row>
    <row r="63" spans="1:14" x14ac:dyDescent="0.25">
      <c r="A63" s="5" t="s">
        <v>3</v>
      </c>
      <c r="C63" s="5">
        <v>884</v>
      </c>
      <c r="D63" s="5">
        <v>308</v>
      </c>
      <c r="E63" s="5">
        <v>267</v>
      </c>
      <c r="F63" s="5">
        <v>309</v>
      </c>
    </row>
    <row r="68" spans="1:14" x14ac:dyDescent="0.25">
      <c r="A68" s="5" t="s">
        <v>239</v>
      </c>
    </row>
    <row r="69" spans="1:14" x14ac:dyDescent="0.25">
      <c r="A69" s="5" t="s">
        <v>1</v>
      </c>
    </row>
    <row r="70" spans="1:14" x14ac:dyDescent="0.25">
      <c r="C70" s="5" t="s">
        <v>3</v>
      </c>
      <c r="D70" s="5" t="s">
        <v>35</v>
      </c>
    </row>
    <row r="71" spans="1:14" s="9" customFormat="1" ht="80" x14ac:dyDescent="0.25">
      <c r="C71" s="9" t="s">
        <v>53</v>
      </c>
      <c r="D71" s="9" t="s">
        <v>36</v>
      </c>
      <c r="E71" s="9" t="s">
        <v>37</v>
      </c>
      <c r="F71" s="9" t="s">
        <v>38</v>
      </c>
      <c r="K71" s="9" t="str">
        <f>C71</f>
        <v>North Carolina</v>
      </c>
      <c r="L71" s="9" t="str">
        <f>D71</f>
        <v>Boomer/Silent (born 1964 or prior)</v>
      </c>
      <c r="M71" s="9" t="str">
        <f>E71</f>
        <v>Generation X (born 1965-1980)</v>
      </c>
      <c r="N71" s="9" t="str">
        <f>F71</f>
        <v>Millennials/Generation Z (born 1981 or after)</v>
      </c>
    </row>
    <row r="72" spans="1:14" x14ac:dyDescent="0.25">
      <c r="A72" s="5" t="s">
        <v>230</v>
      </c>
      <c r="B72" s="5" t="s">
        <v>231</v>
      </c>
      <c r="C72" s="5">
        <v>114</v>
      </c>
      <c r="D72" s="5">
        <v>6</v>
      </c>
      <c r="E72" s="5">
        <v>15</v>
      </c>
      <c r="F72" s="5">
        <v>93</v>
      </c>
      <c r="J72" s="5" t="s">
        <v>231</v>
      </c>
      <c r="K72" s="15">
        <f>C72/C76</f>
        <v>0.12881355932203389</v>
      </c>
      <c r="L72" s="15">
        <f>D72/D76</f>
        <v>2.1739130434782608E-2</v>
      </c>
      <c r="M72" s="15">
        <f>E72/E76</f>
        <v>6.6666666666666666E-2</v>
      </c>
      <c r="N72" s="15">
        <f>F72/F76</f>
        <v>0.2421875</v>
      </c>
    </row>
    <row r="73" spans="1:14" x14ac:dyDescent="0.25">
      <c r="B73" s="5" t="s">
        <v>232</v>
      </c>
      <c r="C73" s="5">
        <v>265</v>
      </c>
      <c r="D73" s="5">
        <v>95</v>
      </c>
      <c r="E73" s="5">
        <v>58</v>
      </c>
      <c r="F73" s="5">
        <v>112</v>
      </c>
      <c r="J73" s="5" t="s">
        <v>232</v>
      </c>
      <c r="K73" s="15">
        <f>C73/C76</f>
        <v>0.29943502824858759</v>
      </c>
      <c r="L73" s="15">
        <f>D73/D76</f>
        <v>0.34420289855072461</v>
      </c>
      <c r="M73" s="15">
        <f>E73/E76</f>
        <v>0.25777777777777777</v>
      </c>
      <c r="N73" s="15">
        <f>F73/F76</f>
        <v>0.29166666666666669</v>
      </c>
    </row>
    <row r="74" spans="1:14" x14ac:dyDescent="0.25">
      <c r="B74" s="5" t="s">
        <v>233</v>
      </c>
      <c r="C74" s="5">
        <v>239</v>
      </c>
      <c r="D74" s="5">
        <v>98</v>
      </c>
      <c r="E74" s="5">
        <v>70</v>
      </c>
      <c r="F74" s="5">
        <v>71</v>
      </c>
      <c r="J74" s="5" t="s">
        <v>233</v>
      </c>
      <c r="K74" s="15">
        <f>C74/C76</f>
        <v>0.27005649717514124</v>
      </c>
      <c r="L74" s="15">
        <f>D74/D76</f>
        <v>0.35507246376811596</v>
      </c>
      <c r="M74" s="15">
        <f>E74/E76</f>
        <v>0.31111111111111112</v>
      </c>
      <c r="N74" s="15">
        <f>F74/F76</f>
        <v>0.18489583333333334</v>
      </c>
    </row>
    <row r="75" spans="1:14" x14ac:dyDescent="0.25">
      <c r="B75" s="5" t="s">
        <v>234</v>
      </c>
      <c r="C75" s="5">
        <v>267</v>
      </c>
      <c r="D75" s="5">
        <v>77</v>
      </c>
      <c r="E75" s="5">
        <v>82</v>
      </c>
      <c r="F75" s="5">
        <v>108</v>
      </c>
      <c r="J75" s="5" t="s">
        <v>234</v>
      </c>
      <c r="K75" s="15">
        <f>C75/C76</f>
        <v>0.30169491525423731</v>
      </c>
      <c r="L75" s="15">
        <f>D75/D76</f>
        <v>0.27898550724637683</v>
      </c>
      <c r="M75" s="15">
        <f>E75/E76</f>
        <v>0.36444444444444446</v>
      </c>
      <c r="N75" s="15">
        <f>F75/F76</f>
        <v>0.28125</v>
      </c>
    </row>
    <row r="76" spans="1:14" x14ac:dyDescent="0.25">
      <c r="A76" s="5" t="s">
        <v>3</v>
      </c>
      <c r="C76" s="5">
        <v>885</v>
      </c>
      <c r="D76" s="5">
        <v>276</v>
      </c>
      <c r="E76" s="5">
        <v>225</v>
      </c>
      <c r="F76" s="5">
        <v>384</v>
      </c>
    </row>
    <row r="81" spans="1:14" x14ac:dyDescent="0.25">
      <c r="A81" s="5" t="s">
        <v>240</v>
      </c>
    </row>
    <row r="82" spans="1:14" x14ac:dyDescent="0.25">
      <c r="A82" s="5" t="s">
        <v>1</v>
      </c>
    </row>
    <row r="83" spans="1:14" x14ac:dyDescent="0.25">
      <c r="C83" s="5" t="s">
        <v>3</v>
      </c>
      <c r="D83" s="5" t="s">
        <v>40</v>
      </c>
    </row>
    <row r="84" spans="1:14" s="9" customFormat="1" ht="60" x14ac:dyDescent="0.25">
      <c r="C84" s="9" t="s">
        <v>53</v>
      </c>
      <c r="D84" s="9" t="s">
        <v>41</v>
      </c>
      <c r="E84" s="9" t="s">
        <v>42</v>
      </c>
      <c r="F84" s="9" t="s">
        <v>43</v>
      </c>
      <c r="G84" s="9" t="s">
        <v>44</v>
      </c>
      <c r="K84" s="9" t="str">
        <f>C84</f>
        <v>North Carolina</v>
      </c>
      <c r="L84" s="9" t="str">
        <f>D84</f>
        <v>Central Cities</v>
      </c>
      <c r="M84" s="9" t="str">
        <f>E84</f>
        <v>Urban County Suburbs</v>
      </c>
      <c r="N84" s="9" t="str">
        <f>F84</f>
        <v>Surrounding Suburban County</v>
      </c>
    </row>
    <row r="85" spans="1:14" x14ac:dyDescent="0.25">
      <c r="A85" s="5" t="s">
        <v>230</v>
      </c>
      <c r="B85" s="5" t="s">
        <v>231</v>
      </c>
      <c r="C85" s="5">
        <v>113</v>
      </c>
      <c r="D85" s="5">
        <v>38</v>
      </c>
      <c r="E85" s="5">
        <v>21</v>
      </c>
      <c r="F85" s="5">
        <v>39</v>
      </c>
      <c r="G85" s="5">
        <v>15</v>
      </c>
      <c r="J85" s="5" t="s">
        <v>231</v>
      </c>
      <c r="K85" s="15">
        <f>C85/C89</f>
        <v>0.12782805429864252</v>
      </c>
      <c r="L85" s="15">
        <f>D85/D89</f>
        <v>0.13718411552346571</v>
      </c>
      <c r="M85" s="15">
        <f>E85/E89</f>
        <v>9.6774193548387094E-2</v>
      </c>
      <c r="N85" s="15">
        <f>F85/F89</f>
        <v>0.18309859154929578</v>
      </c>
    </row>
    <row r="86" spans="1:14" x14ac:dyDescent="0.25">
      <c r="B86" s="5" t="s">
        <v>232</v>
      </c>
      <c r="C86" s="5">
        <v>264</v>
      </c>
      <c r="D86" s="5">
        <v>110</v>
      </c>
      <c r="E86" s="5">
        <v>51</v>
      </c>
      <c r="F86" s="5">
        <v>50</v>
      </c>
      <c r="G86" s="5">
        <v>53</v>
      </c>
      <c r="J86" s="5" t="s">
        <v>232</v>
      </c>
      <c r="K86" s="15">
        <f>C86/C89</f>
        <v>0.29864253393665158</v>
      </c>
      <c r="L86" s="15">
        <f>D86/D89</f>
        <v>0.3971119133574007</v>
      </c>
      <c r="M86" s="15">
        <f>E86/E89</f>
        <v>0.23502304147465439</v>
      </c>
      <c r="N86" s="15">
        <f>F86/F89</f>
        <v>0.23474178403755869</v>
      </c>
    </row>
    <row r="87" spans="1:14" x14ac:dyDescent="0.25">
      <c r="B87" s="5" t="s">
        <v>233</v>
      </c>
      <c r="C87" s="5">
        <v>239</v>
      </c>
      <c r="D87" s="5">
        <v>51</v>
      </c>
      <c r="E87" s="5">
        <v>62</v>
      </c>
      <c r="F87" s="5">
        <v>68</v>
      </c>
      <c r="G87" s="5">
        <v>58</v>
      </c>
      <c r="J87" s="5" t="s">
        <v>233</v>
      </c>
      <c r="K87" s="15">
        <f>C87/C89</f>
        <v>0.27036199095022623</v>
      </c>
      <c r="L87" s="15">
        <f>D87/D89</f>
        <v>0.18411552346570398</v>
      </c>
      <c r="M87" s="15">
        <f>E87/E89</f>
        <v>0.2857142857142857</v>
      </c>
      <c r="N87" s="15">
        <f>F87/F89</f>
        <v>0.31924882629107981</v>
      </c>
    </row>
    <row r="88" spans="1:14" x14ac:dyDescent="0.25">
      <c r="B88" s="5" t="s">
        <v>234</v>
      </c>
      <c r="C88" s="5">
        <v>268</v>
      </c>
      <c r="D88" s="5">
        <v>78</v>
      </c>
      <c r="E88" s="5">
        <v>83</v>
      </c>
      <c r="F88" s="5">
        <v>56</v>
      </c>
      <c r="G88" s="5">
        <v>51</v>
      </c>
      <c r="J88" s="5" t="s">
        <v>234</v>
      </c>
      <c r="K88" s="15">
        <f>C88/C89</f>
        <v>0.30316742081447962</v>
      </c>
      <c r="L88" s="15">
        <f>D88/D89</f>
        <v>0.28158844765342961</v>
      </c>
      <c r="M88" s="15">
        <f>E88/E89</f>
        <v>0.38248847926267282</v>
      </c>
      <c r="N88" s="15">
        <f>F88/F89</f>
        <v>0.26291079812206575</v>
      </c>
    </row>
    <row r="89" spans="1:14" x14ac:dyDescent="0.25">
      <c r="A89" s="5" t="s">
        <v>3</v>
      </c>
      <c r="C89" s="5">
        <v>884</v>
      </c>
      <c r="D89" s="5">
        <v>277</v>
      </c>
      <c r="E89" s="5">
        <v>217</v>
      </c>
      <c r="F89" s="5">
        <v>213</v>
      </c>
      <c r="G89" s="5">
        <v>177</v>
      </c>
    </row>
    <row r="94" spans="1:14" x14ac:dyDescent="0.25">
      <c r="A94" s="5" t="s">
        <v>241</v>
      </c>
    </row>
    <row r="95" spans="1:14" x14ac:dyDescent="0.25">
      <c r="A95" s="5" t="s">
        <v>1</v>
      </c>
    </row>
    <row r="96" spans="1:14" x14ac:dyDescent="0.25">
      <c r="C96" s="5" t="s">
        <v>3</v>
      </c>
      <c r="D96" s="5" t="s">
        <v>46</v>
      </c>
    </row>
    <row r="97" spans="1:14" s="9" customFormat="1" ht="80" x14ac:dyDescent="0.25">
      <c r="C97" s="9" t="s">
        <v>53</v>
      </c>
      <c r="D97" s="9" t="s">
        <v>47</v>
      </c>
      <c r="E97" s="9" t="s">
        <v>48</v>
      </c>
      <c r="F97" s="9" t="s">
        <v>49</v>
      </c>
      <c r="G97" s="9" t="s">
        <v>50</v>
      </c>
      <c r="K97" s="9" t="str">
        <f>C97</f>
        <v>North Carolina</v>
      </c>
      <c r="L97" s="9" t="str">
        <f>D97</f>
        <v>Voted for Donald Trump in 2024</v>
      </c>
      <c r="M97" s="9" t="str">
        <f>E97</f>
        <v>Voted for Kamala Harris in 2024</v>
      </c>
      <c r="N97" s="9" t="str">
        <f>F97</f>
        <v>Voted third party in 2024</v>
      </c>
    </row>
    <row r="98" spans="1:14" x14ac:dyDescent="0.25">
      <c r="A98" s="5" t="s">
        <v>230</v>
      </c>
      <c r="B98" s="5" t="s">
        <v>231</v>
      </c>
      <c r="C98" s="5">
        <v>113</v>
      </c>
      <c r="D98" s="5">
        <v>47</v>
      </c>
      <c r="E98" s="5">
        <v>17</v>
      </c>
      <c r="F98" s="5">
        <v>1</v>
      </c>
      <c r="G98" s="5">
        <v>48</v>
      </c>
      <c r="J98" s="5" t="s">
        <v>231</v>
      </c>
      <c r="K98" s="15">
        <f>C98/C102</f>
        <v>0.12768361581920903</v>
      </c>
      <c r="L98" s="15">
        <f>D98/D102</f>
        <v>0.13314447592067988</v>
      </c>
      <c r="M98" s="15">
        <f>E98/E102</f>
        <v>5.2147239263803678E-2</v>
      </c>
      <c r="N98" s="15">
        <f>F98/F102</f>
        <v>0.14285714285714285</v>
      </c>
    </row>
    <row r="99" spans="1:14" x14ac:dyDescent="0.25">
      <c r="B99" s="5" t="s">
        <v>232</v>
      </c>
      <c r="C99" s="5">
        <v>264</v>
      </c>
      <c r="D99" s="5">
        <v>4</v>
      </c>
      <c r="E99" s="5">
        <v>204</v>
      </c>
      <c r="F99" s="5">
        <v>1</v>
      </c>
      <c r="G99" s="5">
        <v>55</v>
      </c>
      <c r="J99" s="5" t="s">
        <v>232</v>
      </c>
      <c r="K99" s="15">
        <f>C99/C102</f>
        <v>0.29830508474576273</v>
      </c>
      <c r="L99" s="15">
        <f>D99/D102</f>
        <v>1.1331444759206799E-2</v>
      </c>
      <c r="M99" s="15">
        <f>E99/E102</f>
        <v>0.62576687116564422</v>
      </c>
      <c r="N99" s="15">
        <f>F99/F102</f>
        <v>0.14285714285714285</v>
      </c>
    </row>
    <row r="100" spans="1:14" x14ac:dyDescent="0.25">
      <c r="B100" s="5" t="s">
        <v>233</v>
      </c>
      <c r="C100" s="5">
        <v>240</v>
      </c>
      <c r="D100" s="5">
        <v>213</v>
      </c>
      <c r="E100" s="5">
        <v>1</v>
      </c>
      <c r="F100" s="5">
        <v>1</v>
      </c>
      <c r="G100" s="5">
        <v>25</v>
      </c>
      <c r="J100" s="5" t="s">
        <v>233</v>
      </c>
      <c r="K100" s="15">
        <f>C100/C102</f>
        <v>0.2711864406779661</v>
      </c>
      <c r="L100" s="15">
        <f>D100/D102</f>
        <v>0.60339943342776203</v>
      </c>
      <c r="M100" s="15">
        <f>E100/E102</f>
        <v>3.0674846625766872E-3</v>
      </c>
      <c r="N100" s="15">
        <f>F100/F102</f>
        <v>0.14285714285714285</v>
      </c>
    </row>
    <row r="101" spans="1:14" x14ac:dyDescent="0.25">
      <c r="B101" s="5" t="s">
        <v>234</v>
      </c>
      <c r="C101" s="5">
        <v>268</v>
      </c>
      <c r="D101" s="5">
        <v>89</v>
      </c>
      <c r="E101" s="5">
        <v>104</v>
      </c>
      <c r="F101" s="5">
        <v>4</v>
      </c>
      <c r="G101" s="5">
        <v>71</v>
      </c>
      <c r="J101" s="5" t="s">
        <v>234</v>
      </c>
      <c r="K101" s="15">
        <f>C101/C102</f>
        <v>0.30282485875706217</v>
      </c>
      <c r="L101" s="15">
        <f>D101/D102</f>
        <v>0.25212464589235128</v>
      </c>
      <c r="M101" s="15">
        <f>E101/E102</f>
        <v>0.31901840490797545</v>
      </c>
      <c r="N101" s="15">
        <f>F101/F102</f>
        <v>0.5714285714285714</v>
      </c>
    </row>
    <row r="102" spans="1:14" x14ac:dyDescent="0.25">
      <c r="A102" s="5" t="s">
        <v>3</v>
      </c>
      <c r="C102" s="5">
        <v>885</v>
      </c>
      <c r="D102" s="5">
        <v>353</v>
      </c>
      <c r="E102" s="5">
        <v>326</v>
      </c>
      <c r="F102" s="5">
        <v>7</v>
      </c>
      <c r="G102" s="5">
        <v>199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3226585-c0ae-4f97-8b2a-625fcc3030a2}" enabled="0" method="" siteId="{73226585-c0ae-4f97-8b2a-625fcc3030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Descriptives</vt:lpstr>
      <vt:lpstr>Trump Approval</vt:lpstr>
      <vt:lpstr>CHART Trump Approval</vt:lpstr>
      <vt:lpstr>Trump or Party GOP</vt:lpstr>
      <vt:lpstr>CHART Trump or Party GOP</vt:lpstr>
      <vt:lpstr>Stein Approval</vt:lpstr>
      <vt:lpstr>GOP Congress Approval</vt:lpstr>
      <vt:lpstr>Democratic Congress Approval</vt:lpstr>
      <vt:lpstr>Congress Parties App-Disapp</vt:lpstr>
      <vt:lpstr>Iran intervention</vt:lpstr>
      <vt:lpstr>Troops in Iran</vt:lpstr>
      <vt:lpstr>Trump's Iran Plan</vt:lpstr>
      <vt:lpstr>US Senate Likely Voter</vt:lpstr>
      <vt:lpstr>Trump vs Senate Vote</vt:lpstr>
      <vt:lpstr>US House Likely Voter</vt:lpstr>
      <vt:lpstr>Party Appr &amp; Vote Intention</vt:lpstr>
      <vt:lpstr>NC State House Vote Intention</vt:lpstr>
      <vt:lpstr>NC State Senate Vote Intention</vt:lpstr>
      <vt:lpstr>NC Supreme Court Vote Intention</vt:lpstr>
      <vt:lpstr>Mid-term Outcomes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Bitzer</dc:creator>
  <cp:lastModifiedBy>Michael Bitzer</cp:lastModifiedBy>
  <dcterms:created xsi:type="dcterms:W3CDTF">2026-06-18T17:30:02Z</dcterms:created>
  <dcterms:modified xsi:type="dcterms:W3CDTF">2026-06-23T13:14:39Z</dcterms:modified>
</cp:coreProperties>
</file>