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hisWorkbook" defaultThemeVersion="202300"/>
  <mc:AlternateContent xmlns:mc="http://schemas.openxmlformats.org/markup-compatibility/2006">
    <mc:Choice Requires="x15">
      <x15ac:absPath xmlns:x15ac="http://schemas.microsoft.com/office/spreadsheetml/2010/11/ac" url="https://mycatawba-my.sharepoint.com/personal/jmbitzer_catawba_edu/Documents/NC Politics Center/YouGov Surveys/October 2025 Survey/"/>
    </mc:Choice>
  </mc:AlternateContent>
  <xr:revisionPtr revIDLastSave="629" documentId="8_{0F22BF6D-6EFC-DD42-8204-B5FBEEFA442E}" xr6:coauthVersionLast="47" xr6:coauthVersionMax="47" xr10:uidLastSave="{CA6B404C-67F9-7B42-B93A-AA7BE6DF6E76}"/>
  <bookViews>
    <workbookView xWindow="2580" yWindow="500" windowWidth="46600" windowHeight="26580" xr2:uid="{6F6D3808-3159-BB41-9DE1-6D7337CB949F}"/>
  </bookViews>
  <sheets>
    <sheet name="Descriptive Toplines" sheetId="19" r:id="rId1"/>
    <sheet name="Overall" sheetId="20" r:id="rId2"/>
    <sheet name="Concern of targeting" sheetId="1" r:id="rId3"/>
    <sheet name="Political right as victims" sheetId="2" r:id="rId4"/>
    <sheet name="Political left as victims" sheetId="3" r:id="rId5"/>
    <sheet name="Stop a stolen election" sheetId="4" r:id="rId6"/>
    <sheet name="Prevent discrimination" sheetId="5" r:id="rId7"/>
    <sheet name="Preserve American way of life" sheetId="6" r:id="rId8"/>
    <sheet name="Oppose government" sheetId="7" r:id="rId9"/>
    <sheet name="Stop voter fraud" sheetId="8" r:id="rId10"/>
    <sheet name="Stop voter intimidation" sheetId="9" r:id="rId11"/>
    <sheet name="Stop police violence" sheetId="10" r:id="rId12"/>
    <sheet name="Uphold the rule of law" sheetId="11" r:id="rId13"/>
    <sheet name="Stop illegal immigration" sheetId="12" r:id="rId14"/>
    <sheet name="Stop drugs from entering US" sheetId="13" r:id="rId15"/>
    <sheet name="Stop protest or demonstration" sheetId="14" r:id="rId16"/>
    <sheet name="Support protest demonstration" sheetId="15" r:id="rId17"/>
    <sheet name="Stop opposition candidate" sheetId="16" r:id="rId18"/>
    <sheet name="Protect speech I agree with" sheetId="17" r:id="rId19"/>
    <sheet name="Protect speech I disagree with" sheetId="18"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0" l="1"/>
  <c r="F21" i="20"/>
  <c r="F20" i="20"/>
  <c r="F19" i="20"/>
  <c r="F18" i="20"/>
  <c r="F17" i="20"/>
  <c r="F16" i="20"/>
  <c r="F15" i="20"/>
  <c r="F14" i="20"/>
  <c r="F13" i="20"/>
  <c r="F12" i="20"/>
  <c r="F11" i="20"/>
  <c r="F10" i="20"/>
  <c r="F9" i="20"/>
  <c r="F8" i="20"/>
  <c r="L22" i="20"/>
  <c r="L21" i="20"/>
  <c r="L20" i="20"/>
  <c r="L19" i="20"/>
  <c r="L18" i="20"/>
  <c r="L17" i="20"/>
  <c r="L16" i="20"/>
  <c r="L15" i="20"/>
  <c r="L14" i="20"/>
  <c r="L13" i="20"/>
  <c r="L12" i="20"/>
  <c r="L11" i="20"/>
  <c r="L10" i="20"/>
  <c r="L9" i="20"/>
  <c r="L8" i="20"/>
  <c r="O115" i="1"/>
  <c r="N115" i="1"/>
  <c r="M115" i="1"/>
  <c r="U113" i="1" s="1"/>
  <c r="L115" i="1"/>
  <c r="T113" i="1" s="1"/>
  <c r="K115" i="1"/>
  <c r="J115" i="1"/>
  <c r="O114" i="1"/>
  <c r="W113" i="1" s="1"/>
  <c r="N114" i="1"/>
  <c r="V113" i="1" s="1"/>
  <c r="M114" i="1"/>
  <c r="L114" i="1"/>
  <c r="K114" i="1"/>
  <c r="J114" i="1"/>
  <c r="O113" i="1"/>
  <c r="N113" i="1"/>
  <c r="M113" i="1"/>
  <c r="L113" i="1"/>
  <c r="K113" i="1"/>
  <c r="J113" i="1"/>
  <c r="O112" i="1"/>
  <c r="N112" i="1"/>
  <c r="M112" i="1"/>
  <c r="U112" i="1" s="1"/>
  <c r="L112" i="1"/>
  <c r="K112" i="1"/>
  <c r="S112" i="1" s="1"/>
  <c r="J112" i="1"/>
  <c r="O111" i="1"/>
  <c r="W111" i="1" s="1"/>
  <c r="N111" i="1"/>
  <c r="V111" i="1" s="1"/>
  <c r="M111" i="1"/>
  <c r="U111" i="1" s="1"/>
  <c r="L111" i="1"/>
  <c r="T111" i="1" s="1"/>
  <c r="K111" i="1"/>
  <c r="S111" i="1" s="1"/>
  <c r="N102" i="1"/>
  <c r="M102" i="1"/>
  <c r="L102" i="1"/>
  <c r="K102" i="1"/>
  <c r="J102" i="1"/>
  <c r="N101" i="1"/>
  <c r="M101" i="1"/>
  <c r="L101" i="1"/>
  <c r="K101" i="1"/>
  <c r="J101" i="1"/>
  <c r="N100" i="1"/>
  <c r="M100" i="1"/>
  <c r="L100" i="1"/>
  <c r="K100" i="1"/>
  <c r="J100" i="1"/>
  <c r="N99" i="1"/>
  <c r="M99" i="1"/>
  <c r="L99" i="1"/>
  <c r="K99" i="1"/>
  <c r="J99" i="1"/>
  <c r="N98" i="1"/>
  <c r="V98" i="1" s="1"/>
  <c r="M98" i="1"/>
  <c r="U98" i="1" s="1"/>
  <c r="L98" i="1"/>
  <c r="T98" i="1" s="1"/>
  <c r="K98" i="1"/>
  <c r="S98" i="1" s="1"/>
  <c r="O89" i="1"/>
  <c r="N89" i="1"/>
  <c r="M89" i="1"/>
  <c r="L89" i="1"/>
  <c r="K89" i="1"/>
  <c r="J89" i="1"/>
  <c r="O88" i="1"/>
  <c r="N88" i="1"/>
  <c r="M88" i="1"/>
  <c r="L88" i="1"/>
  <c r="K88" i="1"/>
  <c r="J88" i="1"/>
  <c r="O87" i="1"/>
  <c r="N87" i="1"/>
  <c r="M87" i="1"/>
  <c r="L87" i="1"/>
  <c r="K87" i="1"/>
  <c r="J87" i="1"/>
  <c r="O86" i="1"/>
  <c r="N86" i="1"/>
  <c r="M86" i="1"/>
  <c r="L86" i="1"/>
  <c r="K86" i="1"/>
  <c r="J86" i="1"/>
  <c r="T85" i="1"/>
  <c r="O85" i="1"/>
  <c r="W85" i="1" s="1"/>
  <c r="N85" i="1"/>
  <c r="V85" i="1" s="1"/>
  <c r="M85" i="1"/>
  <c r="U85" i="1" s="1"/>
  <c r="L85" i="1"/>
  <c r="K85" i="1"/>
  <c r="S85" i="1" s="1"/>
  <c r="N76" i="1"/>
  <c r="M76" i="1"/>
  <c r="L76" i="1"/>
  <c r="K76" i="1"/>
  <c r="J76" i="1"/>
  <c r="N75" i="1"/>
  <c r="M75" i="1"/>
  <c r="L75" i="1"/>
  <c r="K75" i="1"/>
  <c r="J75" i="1"/>
  <c r="N74" i="1"/>
  <c r="M74" i="1"/>
  <c r="L74" i="1"/>
  <c r="K74" i="1"/>
  <c r="J74" i="1"/>
  <c r="N73" i="1"/>
  <c r="V73" i="1" s="1"/>
  <c r="M73" i="1"/>
  <c r="L73" i="1"/>
  <c r="K73" i="1"/>
  <c r="J73" i="1"/>
  <c r="N72" i="1"/>
  <c r="V72" i="1" s="1"/>
  <c r="M72" i="1"/>
  <c r="U72" i="1" s="1"/>
  <c r="L72" i="1"/>
  <c r="T72" i="1" s="1"/>
  <c r="K72" i="1"/>
  <c r="S72" i="1" s="1"/>
  <c r="N63" i="1"/>
  <c r="M63" i="1"/>
  <c r="L63" i="1"/>
  <c r="K63" i="1"/>
  <c r="J63" i="1"/>
  <c r="N62" i="1"/>
  <c r="M62" i="1"/>
  <c r="L62" i="1"/>
  <c r="K62" i="1"/>
  <c r="J62" i="1"/>
  <c r="N61" i="1"/>
  <c r="M61" i="1"/>
  <c r="L61" i="1"/>
  <c r="K61" i="1"/>
  <c r="J61" i="1"/>
  <c r="N60" i="1"/>
  <c r="M60" i="1"/>
  <c r="L60" i="1"/>
  <c r="K60" i="1"/>
  <c r="S60" i="1" s="1"/>
  <c r="J60" i="1"/>
  <c r="N59" i="1"/>
  <c r="V59" i="1" s="1"/>
  <c r="M59" i="1"/>
  <c r="U59" i="1" s="1"/>
  <c r="L59" i="1"/>
  <c r="T59" i="1" s="1"/>
  <c r="K59" i="1"/>
  <c r="S59" i="1" s="1"/>
  <c r="M50" i="1"/>
  <c r="L50" i="1"/>
  <c r="K50" i="1"/>
  <c r="J50" i="1"/>
  <c r="M49" i="1"/>
  <c r="L49" i="1"/>
  <c r="K49" i="1"/>
  <c r="J49" i="1"/>
  <c r="M48" i="1"/>
  <c r="L48" i="1"/>
  <c r="K48" i="1"/>
  <c r="J48" i="1"/>
  <c r="M47" i="1"/>
  <c r="L47" i="1"/>
  <c r="K47" i="1"/>
  <c r="J47" i="1"/>
  <c r="M46" i="1"/>
  <c r="U46" i="1" s="1"/>
  <c r="L46" i="1"/>
  <c r="T46" i="1" s="1"/>
  <c r="K46" i="1"/>
  <c r="S46" i="1" s="1"/>
  <c r="N37" i="1"/>
  <c r="M37" i="1"/>
  <c r="L37" i="1"/>
  <c r="K37" i="1"/>
  <c r="J37" i="1"/>
  <c r="N36" i="1"/>
  <c r="M36" i="1"/>
  <c r="L36" i="1"/>
  <c r="K36" i="1"/>
  <c r="J36" i="1"/>
  <c r="N35" i="1"/>
  <c r="M35" i="1"/>
  <c r="L35" i="1"/>
  <c r="K35" i="1"/>
  <c r="J35" i="1"/>
  <c r="N34" i="1"/>
  <c r="M34" i="1"/>
  <c r="L34" i="1"/>
  <c r="K34" i="1"/>
  <c r="S34" i="1" s="1"/>
  <c r="J34" i="1"/>
  <c r="N33" i="1"/>
  <c r="V33" i="1" s="1"/>
  <c r="M33" i="1"/>
  <c r="U33" i="1" s="1"/>
  <c r="L33" i="1"/>
  <c r="T33" i="1" s="1"/>
  <c r="K33" i="1"/>
  <c r="S33" i="1" s="1"/>
  <c r="O24" i="1"/>
  <c r="N24" i="1"/>
  <c r="M24" i="1"/>
  <c r="U22" i="1" s="1"/>
  <c r="L24" i="1"/>
  <c r="K24" i="1"/>
  <c r="J24" i="1"/>
  <c r="O23" i="1"/>
  <c r="W22" i="1" s="1"/>
  <c r="N23" i="1"/>
  <c r="M23" i="1"/>
  <c r="L23" i="1"/>
  <c r="K23" i="1"/>
  <c r="J23" i="1"/>
  <c r="O22" i="1"/>
  <c r="N22" i="1"/>
  <c r="M22" i="1"/>
  <c r="L22" i="1"/>
  <c r="K22" i="1"/>
  <c r="J22" i="1"/>
  <c r="O21" i="1"/>
  <c r="N21" i="1"/>
  <c r="M21" i="1"/>
  <c r="L21" i="1"/>
  <c r="T21" i="1" s="1"/>
  <c r="K21" i="1"/>
  <c r="S21" i="1" s="1"/>
  <c r="J21" i="1"/>
  <c r="O20" i="1"/>
  <c r="W20" i="1" s="1"/>
  <c r="N20" i="1"/>
  <c r="V20" i="1" s="1"/>
  <c r="M20" i="1"/>
  <c r="U20" i="1" s="1"/>
  <c r="L20" i="1"/>
  <c r="T20" i="1" s="1"/>
  <c r="K20" i="1"/>
  <c r="S20" i="1" s="1"/>
  <c r="O11" i="1"/>
  <c r="O10" i="1"/>
  <c r="O9" i="1"/>
  <c r="O8" i="1"/>
  <c r="N11" i="1"/>
  <c r="N10" i="1"/>
  <c r="N9" i="1"/>
  <c r="N8" i="1"/>
  <c r="M11" i="1"/>
  <c r="M10" i="1"/>
  <c r="M9" i="1"/>
  <c r="M8" i="1"/>
  <c r="L11" i="1"/>
  <c r="L10" i="1"/>
  <c r="L9" i="1"/>
  <c r="L8" i="1"/>
  <c r="K11" i="1"/>
  <c r="K10" i="1"/>
  <c r="K9" i="1"/>
  <c r="K8" i="1"/>
  <c r="O7" i="1"/>
  <c r="W7" i="1" s="1"/>
  <c r="N7" i="1"/>
  <c r="V7" i="1" s="1"/>
  <c r="M7" i="1"/>
  <c r="U7" i="1" s="1"/>
  <c r="L7" i="1"/>
  <c r="T7" i="1" s="1"/>
  <c r="K7" i="1"/>
  <c r="S7" i="1" s="1"/>
  <c r="J11" i="1"/>
  <c r="J10" i="1"/>
  <c r="J9" i="1"/>
  <c r="J8" i="1"/>
  <c r="O115" i="4"/>
  <c r="W114" i="4" s="1"/>
  <c r="N115" i="4"/>
  <c r="V114" i="4" s="1"/>
  <c r="M115" i="4"/>
  <c r="U114" i="4" s="1"/>
  <c r="L115" i="4"/>
  <c r="T114" i="4" s="1"/>
  <c r="K115" i="4"/>
  <c r="S114" i="4" s="1"/>
  <c r="J115" i="4"/>
  <c r="O114" i="4"/>
  <c r="W113" i="4" s="1"/>
  <c r="N114" i="4"/>
  <c r="V113" i="4" s="1"/>
  <c r="M114" i="4"/>
  <c r="U113" i="4" s="1"/>
  <c r="L114" i="4"/>
  <c r="T113" i="4" s="1"/>
  <c r="K114" i="4"/>
  <c r="S113" i="4" s="1"/>
  <c r="J114" i="4"/>
  <c r="O113" i="4"/>
  <c r="N113" i="4"/>
  <c r="M113" i="4"/>
  <c r="U112" i="4" s="1"/>
  <c r="L113" i="4"/>
  <c r="K113" i="4"/>
  <c r="J113" i="4"/>
  <c r="O112" i="4"/>
  <c r="W112" i="4" s="1"/>
  <c r="N112" i="4"/>
  <c r="M112" i="4"/>
  <c r="L112" i="4"/>
  <c r="K112" i="4"/>
  <c r="J112" i="4"/>
  <c r="O111" i="4"/>
  <c r="W111" i="4" s="1"/>
  <c r="N111" i="4"/>
  <c r="V111" i="4" s="1"/>
  <c r="M111" i="4"/>
  <c r="U111" i="4" s="1"/>
  <c r="L111" i="4"/>
  <c r="T111" i="4" s="1"/>
  <c r="K111" i="4"/>
  <c r="S111" i="4" s="1"/>
  <c r="O115" i="5"/>
  <c r="W114" i="5" s="1"/>
  <c r="N115" i="5"/>
  <c r="V114" i="5" s="1"/>
  <c r="M115" i="5"/>
  <c r="U114" i="5" s="1"/>
  <c r="L115" i="5"/>
  <c r="T114" i="5" s="1"/>
  <c r="K115" i="5"/>
  <c r="S114" i="5" s="1"/>
  <c r="J115" i="5"/>
  <c r="O114" i="5"/>
  <c r="W113" i="5" s="1"/>
  <c r="N114" i="5"/>
  <c r="V113" i="5" s="1"/>
  <c r="M114" i="5"/>
  <c r="U113" i="5" s="1"/>
  <c r="L114" i="5"/>
  <c r="T113" i="5" s="1"/>
  <c r="K114" i="5"/>
  <c r="S113" i="5" s="1"/>
  <c r="J114" i="5"/>
  <c r="O113" i="5"/>
  <c r="N113" i="5"/>
  <c r="M113" i="5"/>
  <c r="L113" i="5"/>
  <c r="K113" i="5"/>
  <c r="J113" i="5"/>
  <c r="O112" i="5"/>
  <c r="N112" i="5"/>
  <c r="M112" i="5"/>
  <c r="L112" i="5"/>
  <c r="K112" i="5"/>
  <c r="J112" i="5"/>
  <c r="O111" i="5"/>
  <c r="W111" i="5" s="1"/>
  <c r="N111" i="5"/>
  <c r="V111" i="5" s="1"/>
  <c r="M111" i="5"/>
  <c r="U111" i="5" s="1"/>
  <c r="L111" i="5"/>
  <c r="T111" i="5" s="1"/>
  <c r="K111" i="5"/>
  <c r="S111" i="5" s="1"/>
  <c r="O115" i="6"/>
  <c r="W114" i="6" s="1"/>
  <c r="N115" i="6"/>
  <c r="V114" i="6" s="1"/>
  <c r="M115" i="6"/>
  <c r="U114" i="6" s="1"/>
  <c r="L115" i="6"/>
  <c r="T114" i="6" s="1"/>
  <c r="K115" i="6"/>
  <c r="S114" i="6" s="1"/>
  <c r="J115" i="6"/>
  <c r="O114" i="6"/>
  <c r="W113" i="6" s="1"/>
  <c r="N114" i="6"/>
  <c r="V113" i="6" s="1"/>
  <c r="M114" i="6"/>
  <c r="U113" i="6" s="1"/>
  <c r="L114" i="6"/>
  <c r="T113" i="6" s="1"/>
  <c r="K114" i="6"/>
  <c r="S113" i="6" s="1"/>
  <c r="J114" i="6"/>
  <c r="O113" i="6"/>
  <c r="N113" i="6"/>
  <c r="M113" i="6"/>
  <c r="L113" i="6"/>
  <c r="K113" i="6"/>
  <c r="J113" i="6"/>
  <c r="O112" i="6"/>
  <c r="N112" i="6"/>
  <c r="M112" i="6"/>
  <c r="L112" i="6"/>
  <c r="K112" i="6"/>
  <c r="J112" i="6"/>
  <c r="O111" i="6"/>
  <c r="W111" i="6" s="1"/>
  <c r="N111" i="6"/>
  <c r="V111" i="6" s="1"/>
  <c r="M111" i="6"/>
  <c r="U111" i="6" s="1"/>
  <c r="L111" i="6"/>
  <c r="T111" i="6" s="1"/>
  <c r="K111" i="6"/>
  <c r="S111" i="6" s="1"/>
  <c r="O115" i="7"/>
  <c r="W114" i="7" s="1"/>
  <c r="N115" i="7"/>
  <c r="V114" i="7" s="1"/>
  <c r="M115" i="7"/>
  <c r="U114" i="7" s="1"/>
  <c r="L115" i="7"/>
  <c r="T114" i="7" s="1"/>
  <c r="K115" i="7"/>
  <c r="J115" i="7"/>
  <c r="S114" i="7"/>
  <c r="O114" i="7"/>
  <c r="W113" i="7" s="1"/>
  <c r="N114" i="7"/>
  <c r="M114" i="7"/>
  <c r="U113" i="7" s="1"/>
  <c r="L114" i="7"/>
  <c r="K114" i="7"/>
  <c r="S113" i="7" s="1"/>
  <c r="J114" i="7"/>
  <c r="V113" i="7"/>
  <c r="T113" i="7"/>
  <c r="O113" i="7"/>
  <c r="N113" i="7"/>
  <c r="M113" i="7"/>
  <c r="L113" i="7"/>
  <c r="K113" i="7"/>
  <c r="S112" i="7" s="1"/>
  <c r="J113" i="7"/>
  <c r="O112" i="7"/>
  <c r="W112" i="7" s="1"/>
  <c r="N112" i="7"/>
  <c r="M112" i="7"/>
  <c r="U112" i="7" s="1"/>
  <c r="L112" i="7"/>
  <c r="K112" i="7"/>
  <c r="J112" i="7"/>
  <c r="V111" i="7"/>
  <c r="U111" i="7"/>
  <c r="O111" i="7"/>
  <c r="W111" i="7" s="1"/>
  <c r="N111" i="7"/>
  <c r="M111" i="7"/>
  <c r="L111" i="7"/>
  <c r="T111" i="7" s="1"/>
  <c r="K111" i="7"/>
  <c r="S111" i="7" s="1"/>
  <c r="O115" i="8"/>
  <c r="W114" i="8" s="1"/>
  <c r="N115" i="8"/>
  <c r="V114" i="8" s="1"/>
  <c r="M115" i="8"/>
  <c r="U114" i="8" s="1"/>
  <c r="L115" i="8"/>
  <c r="T114" i="8" s="1"/>
  <c r="K115" i="8"/>
  <c r="S114" i="8" s="1"/>
  <c r="J115" i="8"/>
  <c r="O114" i="8"/>
  <c r="W113" i="8" s="1"/>
  <c r="N114" i="8"/>
  <c r="V113" i="8" s="1"/>
  <c r="M114" i="8"/>
  <c r="U113" i="8" s="1"/>
  <c r="L114" i="8"/>
  <c r="T113" i="8" s="1"/>
  <c r="K114" i="8"/>
  <c r="S113" i="8" s="1"/>
  <c r="J114" i="8"/>
  <c r="O113" i="8"/>
  <c r="N113" i="8"/>
  <c r="M113" i="8"/>
  <c r="L113" i="8"/>
  <c r="K113" i="8"/>
  <c r="J113" i="8"/>
  <c r="O112" i="8"/>
  <c r="W112" i="8" s="1"/>
  <c r="N112" i="8"/>
  <c r="M112" i="8"/>
  <c r="L112" i="8"/>
  <c r="T112" i="8" s="1"/>
  <c r="K112" i="8"/>
  <c r="J112" i="8"/>
  <c r="O111" i="8"/>
  <c r="W111" i="8" s="1"/>
  <c r="N111" i="8"/>
  <c r="V111" i="8" s="1"/>
  <c r="M111" i="8"/>
  <c r="U111" i="8" s="1"/>
  <c r="L111" i="8"/>
  <c r="T111" i="8" s="1"/>
  <c r="K111" i="8"/>
  <c r="S111" i="8" s="1"/>
  <c r="O115" i="9"/>
  <c r="W114" i="9" s="1"/>
  <c r="N115" i="9"/>
  <c r="V114" i="9" s="1"/>
  <c r="M115" i="9"/>
  <c r="U114" i="9" s="1"/>
  <c r="L115" i="9"/>
  <c r="T114" i="9" s="1"/>
  <c r="K115" i="9"/>
  <c r="S114" i="9" s="1"/>
  <c r="J115" i="9"/>
  <c r="O114" i="9"/>
  <c r="W113" i="9" s="1"/>
  <c r="N114" i="9"/>
  <c r="V113" i="9" s="1"/>
  <c r="M114" i="9"/>
  <c r="U113" i="9" s="1"/>
  <c r="L114" i="9"/>
  <c r="T113" i="9" s="1"/>
  <c r="K114" i="9"/>
  <c r="S113" i="9" s="1"/>
  <c r="J114" i="9"/>
  <c r="O113" i="9"/>
  <c r="N113" i="9"/>
  <c r="M113" i="9"/>
  <c r="L113" i="9"/>
  <c r="K113" i="9"/>
  <c r="J113" i="9"/>
  <c r="O112" i="9"/>
  <c r="N112" i="9"/>
  <c r="M112" i="9"/>
  <c r="L112" i="9"/>
  <c r="K112" i="9"/>
  <c r="J112" i="9"/>
  <c r="U111" i="9"/>
  <c r="O111" i="9"/>
  <c r="W111" i="9" s="1"/>
  <c r="N111" i="9"/>
  <c r="V111" i="9" s="1"/>
  <c r="M111" i="9"/>
  <c r="L111" i="9"/>
  <c r="T111" i="9" s="1"/>
  <c r="K111" i="9"/>
  <c r="S111" i="9" s="1"/>
  <c r="O115" i="10"/>
  <c r="W114" i="10" s="1"/>
  <c r="N115" i="10"/>
  <c r="V114" i="10" s="1"/>
  <c r="M115" i="10"/>
  <c r="U114" i="10" s="1"/>
  <c r="L115" i="10"/>
  <c r="T114" i="10" s="1"/>
  <c r="K115" i="10"/>
  <c r="S114" i="10" s="1"/>
  <c r="J115" i="10"/>
  <c r="O114" i="10"/>
  <c r="W113" i="10" s="1"/>
  <c r="N114" i="10"/>
  <c r="V113" i="10" s="1"/>
  <c r="M114" i="10"/>
  <c r="U113" i="10" s="1"/>
  <c r="L114" i="10"/>
  <c r="T113" i="10" s="1"/>
  <c r="K114" i="10"/>
  <c r="S113" i="10" s="1"/>
  <c r="J114" i="10"/>
  <c r="O113" i="10"/>
  <c r="N113" i="10"/>
  <c r="M113" i="10"/>
  <c r="L113" i="10"/>
  <c r="K113" i="10"/>
  <c r="J113" i="10"/>
  <c r="O112" i="10"/>
  <c r="N112" i="10"/>
  <c r="M112" i="10"/>
  <c r="L112" i="10"/>
  <c r="K112" i="10"/>
  <c r="J112" i="10"/>
  <c r="O111" i="10"/>
  <c r="W111" i="10" s="1"/>
  <c r="N111" i="10"/>
  <c r="V111" i="10" s="1"/>
  <c r="M111" i="10"/>
  <c r="U111" i="10" s="1"/>
  <c r="L111" i="10"/>
  <c r="T111" i="10" s="1"/>
  <c r="K111" i="10"/>
  <c r="S111" i="10" s="1"/>
  <c r="O115" i="11"/>
  <c r="W114" i="11" s="1"/>
  <c r="N115" i="11"/>
  <c r="V114" i="11" s="1"/>
  <c r="M115" i="11"/>
  <c r="U114" i="11" s="1"/>
  <c r="L115" i="11"/>
  <c r="T114" i="11" s="1"/>
  <c r="K115" i="11"/>
  <c r="S114" i="11" s="1"/>
  <c r="J115" i="11"/>
  <c r="O114" i="11"/>
  <c r="W113" i="11" s="1"/>
  <c r="N114" i="11"/>
  <c r="V113" i="11" s="1"/>
  <c r="M114" i="11"/>
  <c r="U113" i="11" s="1"/>
  <c r="L114" i="11"/>
  <c r="T113" i="11" s="1"/>
  <c r="K114" i="11"/>
  <c r="S113" i="11" s="1"/>
  <c r="J114" i="11"/>
  <c r="O113" i="11"/>
  <c r="N113" i="11"/>
  <c r="M113" i="11"/>
  <c r="L113" i="11"/>
  <c r="K113" i="11"/>
  <c r="J113" i="11"/>
  <c r="O112" i="11"/>
  <c r="W112" i="11" s="1"/>
  <c r="N112" i="11"/>
  <c r="M112" i="11"/>
  <c r="U112" i="11" s="1"/>
  <c r="L112" i="11"/>
  <c r="K112" i="11"/>
  <c r="S112" i="11" s="1"/>
  <c r="J112" i="11"/>
  <c r="W111" i="11"/>
  <c r="O111" i="11"/>
  <c r="N111" i="11"/>
  <c r="V111" i="11" s="1"/>
  <c r="M111" i="11"/>
  <c r="U111" i="11" s="1"/>
  <c r="L111" i="11"/>
  <c r="T111" i="11" s="1"/>
  <c r="K111" i="11"/>
  <c r="S111" i="11" s="1"/>
  <c r="O115" i="12"/>
  <c r="W114" i="12" s="1"/>
  <c r="N115" i="12"/>
  <c r="V114" i="12" s="1"/>
  <c r="M115" i="12"/>
  <c r="U114" i="12" s="1"/>
  <c r="L115" i="12"/>
  <c r="T114" i="12" s="1"/>
  <c r="K115" i="12"/>
  <c r="S114" i="12" s="1"/>
  <c r="J115" i="12"/>
  <c r="O114" i="12"/>
  <c r="W113" i="12" s="1"/>
  <c r="N114" i="12"/>
  <c r="V113" i="12" s="1"/>
  <c r="M114" i="12"/>
  <c r="U113" i="12" s="1"/>
  <c r="L114" i="12"/>
  <c r="T113" i="12" s="1"/>
  <c r="K114" i="12"/>
  <c r="S113" i="12" s="1"/>
  <c r="J114" i="12"/>
  <c r="O113" i="12"/>
  <c r="N113" i="12"/>
  <c r="M113" i="12"/>
  <c r="L113" i="12"/>
  <c r="K113" i="12"/>
  <c r="J113" i="12"/>
  <c r="O112" i="12"/>
  <c r="N112" i="12"/>
  <c r="M112" i="12"/>
  <c r="L112" i="12"/>
  <c r="K112" i="12"/>
  <c r="J112" i="12"/>
  <c r="O111" i="12"/>
  <c r="W111" i="12" s="1"/>
  <c r="N111" i="12"/>
  <c r="V111" i="12" s="1"/>
  <c r="M111" i="12"/>
  <c r="U111" i="12" s="1"/>
  <c r="L111" i="12"/>
  <c r="T111" i="12" s="1"/>
  <c r="K111" i="12"/>
  <c r="S111" i="12" s="1"/>
  <c r="O115" i="13"/>
  <c r="W114" i="13" s="1"/>
  <c r="N115" i="13"/>
  <c r="V114" i="13" s="1"/>
  <c r="M115" i="13"/>
  <c r="U114" i="13" s="1"/>
  <c r="L115" i="13"/>
  <c r="T114" i="13" s="1"/>
  <c r="K115" i="13"/>
  <c r="S114" i="13" s="1"/>
  <c r="J115" i="13"/>
  <c r="O114" i="13"/>
  <c r="N114" i="13"/>
  <c r="V113" i="13" s="1"/>
  <c r="M114" i="13"/>
  <c r="U113" i="13" s="1"/>
  <c r="L114" i="13"/>
  <c r="T113" i="13" s="1"/>
  <c r="K114" i="13"/>
  <c r="S113" i="13" s="1"/>
  <c r="J114" i="13"/>
  <c r="W113" i="13"/>
  <c r="O113" i="13"/>
  <c r="N113" i="13"/>
  <c r="M113" i="13"/>
  <c r="L113" i="13"/>
  <c r="K113" i="13"/>
  <c r="J113" i="13"/>
  <c r="O112" i="13"/>
  <c r="W112" i="13" s="1"/>
  <c r="N112" i="13"/>
  <c r="M112" i="13"/>
  <c r="L112" i="13"/>
  <c r="K112" i="13"/>
  <c r="S112" i="13" s="1"/>
  <c r="J112" i="13"/>
  <c r="O111" i="13"/>
  <c r="W111" i="13" s="1"/>
  <c r="N111" i="13"/>
  <c r="V111" i="13" s="1"/>
  <c r="M111" i="13"/>
  <c r="U111" i="13" s="1"/>
  <c r="L111" i="13"/>
  <c r="T111" i="13" s="1"/>
  <c r="K111" i="13"/>
  <c r="S111" i="13" s="1"/>
  <c r="O115" i="14"/>
  <c r="W114" i="14" s="1"/>
  <c r="N115" i="14"/>
  <c r="V114" i="14" s="1"/>
  <c r="M115" i="14"/>
  <c r="U114" i="14" s="1"/>
  <c r="L115" i="14"/>
  <c r="T114" i="14" s="1"/>
  <c r="K115" i="14"/>
  <c r="S114" i="14" s="1"/>
  <c r="J115" i="14"/>
  <c r="O114" i="14"/>
  <c r="W113" i="14" s="1"/>
  <c r="N114" i="14"/>
  <c r="V113" i="14" s="1"/>
  <c r="M114" i="14"/>
  <c r="U113" i="14" s="1"/>
  <c r="L114" i="14"/>
  <c r="T113" i="14" s="1"/>
  <c r="K114" i="14"/>
  <c r="S113" i="14" s="1"/>
  <c r="J114" i="14"/>
  <c r="O113" i="14"/>
  <c r="N113" i="14"/>
  <c r="M113" i="14"/>
  <c r="L113" i="14"/>
  <c r="K113" i="14"/>
  <c r="J113" i="14"/>
  <c r="O112" i="14"/>
  <c r="N112" i="14"/>
  <c r="M112" i="14"/>
  <c r="L112" i="14"/>
  <c r="K112" i="14"/>
  <c r="J112" i="14"/>
  <c r="O111" i="14"/>
  <c r="W111" i="14" s="1"/>
  <c r="N111" i="14"/>
  <c r="V111" i="14" s="1"/>
  <c r="M111" i="14"/>
  <c r="U111" i="14" s="1"/>
  <c r="L111" i="14"/>
  <c r="T111" i="14" s="1"/>
  <c r="K111" i="14"/>
  <c r="S111" i="14" s="1"/>
  <c r="O115" i="15"/>
  <c r="W114" i="15" s="1"/>
  <c r="N115" i="15"/>
  <c r="V114" i="15" s="1"/>
  <c r="M115" i="15"/>
  <c r="U114" i="15" s="1"/>
  <c r="L115" i="15"/>
  <c r="T114" i="15" s="1"/>
  <c r="K115" i="15"/>
  <c r="S114" i="15" s="1"/>
  <c r="J115" i="15"/>
  <c r="O114" i="15"/>
  <c r="W113" i="15" s="1"/>
  <c r="N114" i="15"/>
  <c r="V113" i="15" s="1"/>
  <c r="M114" i="15"/>
  <c r="U113" i="15" s="1"/>
  <c r="L114" i="15"/>
  <c r="T113" i="15" s="1"/>
  <c r="K114" i="15"/>
  <c r="S113" i="15" s="1"/>
  <c r="J114" i="15"/>
  <c r="O113" i="15"/>
  <c r="N113" i="15"/>
  <c r="M113" i="15"/>
  <c r="L113" i="15"/>
  <c r="K113" i="15"/>
  <c r="J113" i="15"/>
  <c r="O112" i="15"/>
  <c r="N112" i="15"/>
  <c r="M112" i="15"/>
  <c r="L112" i="15"/>
  <c r="K112" i="15"/>
  <c r="S112" i="15" s="1"/>
  <c r="J112" i="15"/>
  <c r="O111" i="15"/>
  <c r="W111" i="15" s="1"/>
  <c r="N111" i="15"/>
  <c r="V111" i="15" s="1"/>
  <c r="M111" i="15"/>
  <c r="U111" i="15" s="1"/>
  <c r="L111" i="15"/>
  <c r="T111" i="15" s="1"/>
  <c r="K111" i="15"/>
  <c r="S111" i="15" s="1"/>
  <c r="O115" i="16"/>
  <c r="W114" i="16" s="1"/>
  <c r="N115" i="16"/>
  <c r="V114" i="16" s="1"/>
  <c r="M115" i="16"/>
  <c r="U114" i="16" s="1"/>
  <c r="L115" i="16"/>
  <c r="T114" i="16" s="1"/>
  <c r="K115" i="16"/>
  <c r="J115" i="16"/>
  <c r="S114" i="16"/>
  <c r="O114" i="16"/>
  <c r="W113" i="16" s="1"/>
  <c r="N114" i="16"/>
  <c r="M114" i="16"/>
  <c r="U113" i="16" s="1"/>
  <c r="L114" i="16"/>
  <c r="T113" i="16" s="1"/>
  <c r="K114" i="16"/>
  <c r="S113" i="16" s="1"/>
  <c r="J114" i="16"/>
  <c r="V113" i="16"/>
  <c r="O113" i="16"/>
  <c r="N113" i="16"/>
  <c r="M113" i="16"/>
  <c r="L113" i="16"/>
  <c r="T112" i="16" s="1"/>
  <c r="K113" i="16"/>
  <c r="J113" i="16"/>
  <c r="O112" i="16"/>
  <c r="N112" i="16"/>
  <c r="M112" i="16"/>
  <c r="U112" i="16" s="1"/>
  <c r="L112" i="16"/>
  <c r="K112" i="16"/>
  <c r="S112" i="16" s="1"/>
  <c r="J112" i="16"/>
  <c r="O111" i="16"/>
  <c r="W111" i="16" s="1"/>
  <c r="N111" i="16"/>
  <c r="V111" i="16" s="1"/>
  <c r="M111" i="16"/>
  <c r="U111" i="16" s="1"/>
  <c r="L111" i="16"/>
  <c r="T111" i="16" s="1"/>
  <c r="K111" i="16"/>
  <c r="S111" i="16" s="1"/>
  <c r="O115" i="17"/>
  <c r="N115" i="17"/>
  <c r="V114" i="17" s="1"/>
  <c r="M115" i="17"/>
  <c r="U114" i="17" s="1"/>
  <c r="L115" i="17"/>
  <c r="T114" i="17" s="1"/>
  <c r="K115" i="17"/>
  <c r="S114" i="17" s="1"/>
  <c r="J115" i="17"/>
  <c r="W114" i="17"/>
  <c r="O114" i="17"/>
  <c r="W113" i="17" s="1"/>
  <c r="N114" i="17"/>
  <c r="V113" i="17" s="1"/>
  <c r="M114" i="17"/>
  <c r="U113" i="17" s="1"/>
  <c r="L114" i="17"/>
  <c r="T113" i="17" s="1"/>
  <c r="K114" i="17"/>
  <c r="S113" i="17" s="1"/>
  <c r="J114" i="17"/>
  <c r="O113" i="17"/>
  <c r="N113" i="17"/>
  <c r="M113" i="17"/>
  <c r="L113" i="17"/>
  <c r="K113" i="17"/>
  <c r="J113" i="17"/>
  <c r="O112" i="17"/>
  <c r="N112" i="17"/>
  <c r="M112" i="17"/>
  <c r="U112" i="17" s="1"/>
  <c r="L112" i="17"/>
  <c r="K112" i="17"/>
  <c r="J112" i="17"/>
  <c r="O111" i="17"/>
  <c r="W111" i="17" s="1"/>
  <c r="N111" i="17"/>
  <c r="V111" i="17" s="1"/>
  <c r="M111" i="17"/>
  <c r="U111" i="17" s="1"/>
  <c r="L111" i="17"/>
  <c r="T111" i="17" s="1"/>
  <c r="K111" i="17"/>
  <c r="S111" i="17" s="1"/>
  <c r="O115" i="18"/>
  <c r="W114" i="18" s="1"/>
  <c r="N115" i="18"/>
  <c r="M115" i="18"/>
  <c r="L115" i="18"/>
  <c r="T114" i="18" s="1"/>
  <c r="K115" i="18"/>
  <c r="S114" i="18" s="1"/>
  <c r="J115" i="18"/>
  <c r="V114" i="18"/>
  <c r="U114" i="18"/>
  <c r="O114" i="18"/>
  <c r="W113" i="18" s="1"/>
  <c r="N114" i="18"/>
  <c r="V113" i="18" s="1"/>
  <c r="M114" i="18"/>
  <c r="U113" i="18" s="1"/>
  <c r="L114" i="18"/>
  <c r="T113" i="18" s="1"/>
  <c r="K114" i="18"/>
  <c r="S113" i="18" s="1"/>
  <c r="J114" i="18"/>
  <c r="O113" i="18"/>
  <c r="N113" i="18"/>
  <c r="M113" i="18"/>
  <c r="L113" i="18"/>
  <c r="K113" i="18"/>
  <c r="J113" i="18"/>
  <c r="O112" i="18"/>
  <c r="N112" i="18"/>
  <c r="M112" i="18"/>
  <c r="L112" i="18"/>
  <c r="T112" i="18" s="1"/>
  <c r="K112" i="18"/>
  <c r="J112" i="18"/>
  <c r="O111" i="18"/>
  <c r="W111" i="18" s="1"/>
  <c r="N111" i="18"/>
  <c r="V111" i="18" s="1"/>
  <c r="M111" i="18"/>
  <c r="U111" i="18" s="1"/>
  <c r="L111" i="18"/>
  <c r="T111" i="18" s="1"/>
  <c r="K111" i="18"/>
  <c r="S111" i="18" s="1"/>
  <c r="N102" i="4"/>
  <c r="V101" i="4" s="1"/>
  <c r="M102" i="4"/>
  <c r="U101" i="4" s="1"/>
  <c r="L102" i="4"/>
  <c r="T101" i="4" s="1"/>
  <c r="K102" i="4"/>
  <c r="S101" i="4" s="1"/>
  <c r="J102" i="4"/>
  <c r="N101" i="4"/>
  <c r="V100" i="4" s="1"/>
  <c r="M101" i="4"/>
  <c r="U100" i="4" s="1"/>
  <c r="L101" i="4"/>
  <c r="T100" i="4" s="1"/>
  <c r="K101" i="4"/>
  <c r="S100" i="4" s="1"/>
  <c r="J101" i="4"/>
  <c r="N100" i="4"/>
  <c r="M100" i="4"/>
  <c r="L100" i="4"/>
  <c r="K100" i="4"/>
  <c r="J100" i="4"/>
  <c r="N99" i="4"/>
  <c r="M99" i="4"/>
  <c r="L99" i="4"/>
  <c r="K99" i="4"/>
  <c r="J99" i="4"/>
  <c r="N98" i="4"/>
  <c r="V98" i="4" s="1"/>
  <c r="M98" i="4"/>
  <c r="U98" i="4" s="1"/>
  <c r="L98" i="4"/>
  <c r="T98" i="4" s="1"/>
  <c r="K98" i="4"/>
  <c r="S98" i="4" s="1"/>
  <c r="N102" i="5"/>
  <c r="V101" i="5" s="1"/>
  <c r="M102" i="5"/>
  <c r="U101" i="5" s="1"/>
  <c r="L102" i="5"/>
  <c r="T101" i="5" s="1"/>
  <c r="K102" i="5"/>
  <c r="S101" i="5" s="1"/>
  <c r="J102" i="5"/>
  <c r="N101" i="5"/>
  <c r="V100" i="5" s="1"/>
  <c r="M101" i="5"/>
  <c r="U100" i="5" s="1"/>
  <c r="L101" i="5"/>
  <c r="T100" i="5" s="1"/>
  <c r="K101" i="5"/>
  <c r="S100" i="5" s="1"/>
  <c r="J101" i="5"/>
  <c r="N100" i="5"/>
  <c r="M100" i="5"/>
  <c r="L100" i="5"/>
  <c r="K100" i="5"/>
  <c r="J100" i="5"/>
  <c r="N99" i="5"/>
  <c r="V99" i="5" s="1"/>
  <c r="M99" i="5"/>
  <c r="L99" i="5"/>
  <c r="K99" i="5"/>
  <c r="J99" i="5"/>
  <c r="S98" i="5"/>
  <c r="N98" i="5"/>
  <c r="V98" i="5" s="1"/>
  <c r="M98" i="5"/>
  <c r="U98" i="5" s="1"/>
  <c r="L98" i="5"/>
  <c r="T98" i="5" s="1"/>
  <c r="K98" i="5"/>
  <c r="N102" i="6"/>
  <c r="V101" i="6" s="1"/>
  <c r="M102" i="6"/>
  <c r="U101" i="6" s="1"/>
  <c r="L102" i="6"/>
  <c r="T101" i="6" s="1"/>
  <c r="K102" i="6"/>
  <c r="S101" i="6" s="1"/>
  <c r="J102" i="6"/>
  <c r="N101" i="6"/>
  <c r="V100" i="6" s="1"/>
  <c r="M101" i="6"/>
  <c r="U100" i="6" s="1"/>
  <c r="L101" i="6"/>
  <c r="T100" i="6" s="1"/>
  <c r="K101" i="6"/>
  <c r="S100" i="6" s="1"/>
  <c r="J101" i="6"/>
  <c r="N100" i="6"/>
  <c r="M100" i="6"/>
  <c r="L100" i="6"/>
  <c r="K100" i="6"/>
  <c r="J100" i="6"/>
  <c r="N99" i="6"/>
  <c r="M99" i="6"/>
  <c r="L99" i="6"/>
  <c r="K99" i="6"/>
  <c r="J99" i="6"/>
  <c r="N98" i="6"/>
  <c r="V98" i="6" s="1"/>
  <c r="M98" i="6"/>
  <c r="U98" i="6" s="1"/>
  <c r="L98" i="6"/>
  <c r="T98" i="6" s="1"/>
  <c r="K98" i="6"/>
  <c r="S98" i="6" s="1"/>
  <c r="N102" i="7"/>
  <c r="V101" i="7" s="1"/>
  <c r="M102" i="7"/>
  <c r="U101" i="7" s="1"/>
  <c r="L102" i="7"/>
  <c r="T101" i="7" s="1"/>
  <c r="K102" i="7"/>
  <c r="S101" i="7" s="1"/>
  <c r="J102" i="7"/>
  <c r="N101" i="7"/>
  <c r="V100" i="7" s="1"/>
  <c r="M101" i="7"/>
  <c r="U100" i="7" s="1"/>
  <c r="L101" i="7"/>
  <c r="T100" i="7" s="1"/>
  <c r="K101" i="7"/>
  <c r="S100" i="7" s="1"/>
  <c r="J101" i="7"/>
  <c r="N100" i="7"/>
  <c r="M100" i="7"/>
  <c r="L100" i="7"/>
  <c r="T99" i="7" s="1"/>
  <c r="K100" i="7"/>
  <c r="J100" i="7"/>
  <c r="N99" i="7"/>
  <c r="M99" i="7"/>
  <c r="L99" i="7"/>
  <c r="K99" i="7"/>
  <c r="J99" i="7"/>
  <c r="N98" i="7"/>
  <c r="V98" i="7" s="1"/>
  <c r="M98" i="7"/>
  <c r="U98" i="7" s="1"/>
  <c r="L98" i="7"/>
  <c r="T98" i="7" s="1"/>
  <c r="K98" i="7"/>
  <c r="S98" i="7" s="1"/>
  <c r="N102" i="8"/>
  <c r="V101" i="8" s="1"/>
  <c r="M102" i="8"/>
  <c r="U101" i="8" s="1"/>
  <c r="L102" i="8"/>
  <c r="T101" i="8" s="1"/>
  <c r="K102" i="8"/>
  <c r="S101" i="8" s="1"/>
  <c r="J102" i="8"/>
  <c r="N101" i="8"/>
  <c r="V100" i="8" s="1"/>
  <c r="M101" i="8"/>
  <c r="U100" i="8" s="1"/>
  <c r="L101" i="8"/>
  <c r="T100" i="8" s="1"/>
  <c r="K101" i="8"/>
  <c r="S100" i="8" s="1"/>
  <c r="J101" i="8"/>
  <c r="N100" i="8"/>
  <c r="M100" i="8"/>
  <c r="L100" i="8"/>
  <c r="K100" i="8"/>
  <c r="J100" i="8"/>
  <c r="N99" i="8"/>
  <c r="M99" i="8"/>
  <c r="L99" i="8"/>
  <c r="K99" i="8"/>
  <c r="J99" i="8"/>
  <c r="N98" i="8"/>
  <c r="V98" i="8" s="1"/>
  <c r="M98" i="8"/>
  <c r="U98" i="8" s="1"/>
  <c r="L98" i="8"/>
  <c r="T98" i="8" s="1"/>
  <c r="K98" i="8"/>
  <c r="S98" i="8" s="1"/>
  <c r="N102" i="9"/>
  <c r="V101" i="9" s="1"/>
  <c r="M102" i="9"/>
  <c r="U101" i="9" s="1"/>
  <c r="L102" i="9"/>
  <c r="T101" i="9" s="1"/>
  <c r="K102" i="9"/>
  <c r="S101" i="9" s="1"/>
  <c r="J102" i="9"/>
  <c r="N101" i="9"/>
  <c r="V100" i="9" s="1"/>
  <c r="M101" i="9"/>
  <c r="U100" i="9" s="1"/>
  <c r="L101" i="9"/>
  <c r="T100" i="9" s="1"/>
  <c r="K101" i="9"/>
  <c r="S100" i="9" s="1"/>
  <c r="J101" i="9"/>
  <c r="N100" i="9"/>
  <c r="V99" i="9" s="1"/>
  <c r="M100" i="9"/>
  <c r="L100" i="9"/>
  <c r="K100" i="9"/>
  <c r="J100" i="9"/>
  <c r="N99" i="9"/>
  <c r="M99" i="9"/>
  <c r="L99" i="9"/>
  <c r="K99" i="9"/>
  <c r="J99" i="9"/>
  <c r="N98" i="9"/>
  <c r="V98" i="9" s="1"/>
  <c r="M98" i="9"/>
  <c r="U98" i="9" s="1"/>
  <c r="L98" i="9"/>
  <c r="T98" i="9" s="1"/>
  <c r="K98" i="9"/>
  <c r="S98" i="9" s="1"/>
  <c r="N102" i="10"/>
  <c r="V101" i="10" s="1"/>
  <c r="M102" i="10"/>
  <c r="U101" i="10" s="1"/>
  <c r="L102" i="10"/>
  <c r="T101" i="10" s="1"/>
  <c r="K102" i="10"/>
  <c r="S101" i="10" s="1"/>
  <c r="J102" i="10"/>
  <c r="N101" i="10"/>
  <c r="V100" i="10" s="1"/>
  <c r="M101" i="10"/>
  <c r="U100" i="10" s="1"/>
  <c r="L101" i="10"/>
  <c r="T100" i="10" s="1"/>
  <c r="K101" i="10"/>
  <c r="S100" i="10" s="1"/>
  <c r="J101" i="10"/>
  <c r="N100" i="10"/>
  <c r="M100" i="10"/>
  <c r="L100" i="10"/>
  <c r="K100" i="10"/>
  <c r="J100" i="10"/>
  <c r="N99" i="10"/>
  <c r="V99" i="10" s="1"/>
  <c r="M99" i="10"/>
  <c r="L99" i="10"/>
  <c r="K99" i="10"/>
  <c r="J99" i="10"/>
  <c r="N98" i="10"/>
  <c r="V98" i="10" s="1"/>
  <c r="M98" i="10"/>
  <c r="U98" i="10" s="1"/>
  <c r="L98" i="10"/>
  <c r="T98" i="10" s="1"/>
  <c r="K98" i="10"/>
  <c r="S98" i="10" s="1"/>
  <c r="N102" i="11"/>
  <c r="V101" i="11" s="1"/>
  <c r="M102" i="11"/>
  <c r="U101" i="11" s="1"/>
  <c r="L102" i="11"/>
  <c r="T101" i="11" s="1"/>
  <c r="K102" i="11"/>
  <c r="S101" i="11" s="1"/>
  <c r="J102" i="11"/>
  <c r="N101" i="11"/>
  <c r="V100" i="11" s="1"/>
  <c r="M101" i="11"/>
  <c r="U100" i="11" s="1"/>
  <c r="L101" i="11"/>
  <c r="T100" i="11" s="1"/>
  <c r="K101" i="11"/>
  <c r="S100" i="11" s="1"/>
  <c r="J101" i="11"/>
  <c r="N100" i="11"/>
  <c r="M100" i="11"/>
  <c r="L100" i="11"/>
  <c r="K100" i="11"/>
  <c r="J100" i="11"/>
  <c r="N99" i="11"/>
  <c r="M99" i="11"/>
  <c r="L99" i="11"/>
  <c r="K99" i="11"/>
  <c r="J99" i="11"/>
  <c r="N98" i="11"/>
  <c r="V98" i="11" s="1"/>
  <c r="M98" i="11"/>
  <c r="U98" i="11" s="1"/>
  <c r="L98" i="11"/>
  <c r="T98" i="11" s="1"/>
  <c r="K98" i="11"/>
  <c r="S98" i="11" s="1"/>
  <c r="N102" i="12"/>
  <c r="V101" i="12" s="1"/>
  <c r="M102" i="12"/>
  <c r="U101" i="12" s="1"/>
  <c r="L102" i="12"/>
  <c r="T101" i="12" s="1"/>
  <c r="K102" i="12"/>
  <c r="S101" i="12" s="1"/>
  <c r="J102" i="12"/>
  <c r="N101" i="12"/>
  <c r="V100" i="12" s="1"/>
  <c r="M101" i="12"/>
  <c r="U100" i="12" s="1"/>
  <c r="L101" i="12"/>
  <c r="T100" i="12" s="1"/>
  <c r="K101" i="12"/>
  <c r="S100" i="12" s="1"/>
  <c r="J101" i="12"/>
  <c r="N100" i="12"/>
  <c r="V99" i="12" s="1"/>
  <c r="M100" i="12"/>
  <c r="L100" i="12"/>
  <c r="K100" i="12"/>
  <c r="J100" i="12"/>
  <c r="N99" i="12"/>
  <c r="M99" i="12"/>
  <c r="L99" i="12"/>
  <c r="K99" i="12"/>
  <c r="J99" i="12"/>
  <c r="N98" i="12"/>
  <c r="V98" i="12" s="1"/>
  <c r="M98" i="12"/>
  <c r="U98" i="12" s="1"/>
  <c r="L98" i="12"/>
  <c r="T98" i="12" s="1"/>
  <c r="K98" i="12"/>
  <c r="S98" i="12" s="1"/>
  <c r="N102" i="13"/>
  <c r="V101" i="13" s="1"/>
  <c r="M102" i="13"/>
  <c r="U101" i="13" s="1"/>
  <c r="L102" i="13"/>
  <c r="T101" i="13" s="1"/>
  <c r="K102" i="13"/>
  <c r="S101" i="13" s="1"/>
  <c r="J102" i="13"/>
  <c r="N101" i="13"/>
  <c r="V100" i="13" s="1"/>
  <c r="M101" i="13"/>
  <c r="U100" i="13" s="1"/>
  <c r="L101" i="13"/>
  <c r="K101" i="13"/>
  <c r="S100" i="13" s="1"/>
  <c r="J101" i="13"/>
  <c r="T100" i="13"/>
  <c r="N100" i="13"/>
  <c r="M100" i="13"/>
  <c r="L100" i="13"/>
  <c r="K100" i="13"/>
  <c r="J100" i="13"/>
  <c r="N99" i="13"/>
  <c r="M99" i="13"/>
  <c r="L99" i="13"/>
  <c r="K99" i="13"/>
  <c r="J99" i="13"/>
  <c r="N98" i="13"/>
  <c r="V98" i="13" s="1"/>
  <c r="M98" i="13"/>
  <c r="U98" i="13" s="1"/>
  <c r="L98" i="13"/>
  <c r="T98" i="13" s="1"/>
  <c r="K98" i="13"/>
  <c r="S98" i="13" s="1"/>
  <c r="N102" i="14"/>
  <c r="V101" i="14" s="1"/>
  <c r="M102" i="14"/>
  <c r="U101" i="14" s="1"/>
  <c r="L102" i="14"/>
  <c r="T101" i="14" s="1"/>
  <c r="K102" i="14"/>
  <c r="S101" i="14" s="1"/>
  <c r="J102" i="14"/>
  <c r="N101" i="14"/>
  <c r="V100" i="14" s="1"/>
  <c r="M101" i="14"/>
  <c r="U100" i="14" s="1"/>
  <c r="L101" i="14"/>
  <c r="K101" i="14"/>
  <c r="S100" i="14" s="1"/>
  <c r="J101" i="14"/>
  <c r="T100" i="14"/>
  <c r="N100" i="14"/>
  <c r="M100" i="14"/>
  <c r="L100" i="14"/>
  <c r="K100" i="14"/>
  <c r="J100" i="14"/>
  <c r="N99" i="14"/>
  <c r="M99" i="14"/>
  <c r="U99" i="14" s="1"/>
  <c r="L99" i="14"/>
  <c r="K99" i="14"/>
  <c r="J99" i="14"/>
  <c r="N98" i="14"/>
  <c r="V98" i="14" s="1"/>
  <c r="M98" i="14"/>
  <c r="U98" i="14" s="1"/>
  <c r="L98" i="14"/>
  <c r="T98" i="14" s="1"/>
  <c r="K98" i="14"/>
  <c r="S98" i="14" s="1"/>
  <c r="N102" i="15"/>
  <c r="V101" i="15" s="1"/>
  <c r="M102" i="15"/>
  <c r="U101" i="15" s="1"/>
  <c r="L102" i="15"/>
  <c r="T101" i="15" s="1"/>
  <c r="K102" i="15"/>
  <c r="J102" i="15"/>
  <c r="S101" i="15"/>
  <c r="N101" i="15"/>
  <c r="V100" i="15" s="1"/>
  <c r="M101" i="15"/>
  <c r="U100" i="15" s="1"/>
  <c r="L101" i="15"/>
  <c r="T100" i="15" s="1"/>
  <c r="K101" i="15"/>
  <c r="S100" i="15" s="1"/>
  <c r="J101" i="15"/>
  <c r="N100" i="15"/>
  <c r="M100" i="15"/>
  <c r="L100" i="15"/>
  <c r="K100" i="15"/>
  <c r="J100" i="15"/>
  <c r="N99" i="15"/>
  <c r="M99" i="15"/>
  <c r="L99" i="15"/>
  <c r="K99" i="15"/>
  <c r="J99" i="15"/>
  <c r="N98" i="15"/>
  <c r="V98" i="15" s="1"/>
  <c r="M98" i="15"/>
  <c r="U98" i="15" s="1"/>
  <c r="L98" i="15"/>
  <c r="T98" i="15" s="1"/>
  <c r="K98" i="15"/>
  <c r="S98" i="15" s="1"/>
  <c r="N102" i="16"/>
  <c r="V101" i="16" s="1"/>
  <c r="M102" i="16"/>
  <c r="U101" i="16" s="1"/>
  <c r="L102" i="16"/>
  <c r="T101" i="16" s="1"/>
  <c r="K102" i="16"/>
  <c r="S101" i="16" s="1"/>
  <c r="J102" i="16"/>
  <c r="N101" i="16"/>
  <c r="V100" i="16" s="1"/>
  <c r="M101" i="16"/>
  <c r="U100" i="16" s="1"/>
  <c r="L101" i="16"/>
  <c r="T100" i="16" s="1"/>
  <c r="K101" i="16"/>
  <c r="S100" i="16" s="1"/>
  <c r="J101" i="16"/>
  <c r="N100" i="16"/>
  <c r="M100" i="16"/>
  <c r="L100" i="16"/>
  <c r="K100" i="16"/>
  <c r="J100" i="16"/>
  <c r="N99" i="16"/>
  <c r="V99" i="16" s="1"/>
  <c r="M99" i="16"/>
  <c r="L99" i="16"/>
  <c r="K99" i="16"/>
  <c r="J99" i="16"/>
  <c r="N98" i="16"/>
  <c r="V98" i="16" s="1"/>
  <c r="M98" i="16"/>
  <c r="U98" i="16" s="1"/>
  <c r="L98" i="16"/>
  <c r="T98" i="16" s="1"/>
  <c r="K98" i="16"/>
  <c r="S98" i="16" s="1"/>
  <c r="N102" i="17"/>
  <c r="V101" i="17" s="1"/>
  <c r="M102" i="17"/>
  <c r="L102" i="17"/>
  <c r="T101" i="17" s="1"/>
  <c r="K102" i="17"/>
  <c r="S101" i="17" s="1"/>
  <c r="J102" i="17"/>
  <c r="U101" i="17"/>
  <c r="N101" i="17"/>
  <c r="V100" i="17" s="1"/>
  <c r="M101" i="17"/>
  <c r="U100" i="17" s="1"/>
  <c r="L101" i="17"/>
  <c r="T100" i="17" s="1"/>
  <c r="K101" i="17"/>
  <c r="S100" i="17" s="1"/>
  <c r="J101" i="17"/>
  <c r="N100" i="17"/>
  <c r="M100" i="17"/>
  <c r="L100" i="17"/>
  <c r="K100" i="17"/>
  <c r="J100" i="17"/>
  <c r="N99" i="17"/>
  <c r="M99" i="17"/>
  <c r="L99" i="17"/>
  <c r="K99" i="17"/>
  <c r="J99" i="17"/>
  <c r="N98" i="17"/>
  <c r="V98" i="17" s="1"/>
  <c r="M98" i="17"/>
  <c r="U98" i="17" s="1"/>
  <c r="L98" i="17"/>
  <c r="T98" i="17" s="1"/>
  <c r="K98" i="17"/>
  <c r="S98" i="17" s="1"/>
  <c r="N102" i="18"/>
  <c r="V101" i="18" s="1"/>
  <c r="M102" i="18"/>
  <c r="U101" i="18" s="1"/>
  <c r="L102" i="18"/>
  <c r="T101" i="18" s="1"/>
  <c r="K102" i="18"/>
  <c r="S101" i="18" s="1"/>
  <c r="J102" i="18"/>
  <c r="N101" i="18"/>
  <c r="V100" i="18" s="1"/>
  <c r="M101" i="18"/>
  <c r="U100" i="18" s="1"/>
  <c r="L101" i="18"/>
  <c r="T100" i="18" s="1"/>
  <c r="K101" i="18"/>
  <c r="S100" i="18" s="1"/>
  <c r="J101" i="18"/>
  <c r="N100" i="18"/>
  <c r="M100" i="18"/>
  <c r="L100" i="18"/>
  <c r="K100" i="18"/>
  <c r="J100" i="18"/>
  <c r="N99" i="18"/>
  <c r="M99" i="18"/>
  <c r="L99" i="18"/>
  <c r="K99" i="18"/>
  <c r="J99" i="18"/>
  <c r="N98" i="18"/>
  <c r="V98" i="18" s="1"/>
  <c r="M98" i="18"/>
  <c r="U98" i="18" s="1"/>
  <c r="L98" i="18"/>
  <c r="T98" i="18" s="1"/>
  <c r="K98" i="18"/>
  <c r="S98" i="18" s="1"/>
  <c r="O89" i="4"/>
  <c r="W88" i="4" s="1"/>
  <c r="N89" i="4"/>
  <c r="V88" i="4" s="1"/>
  <c r="M89" i="4"/>
  <c r="U88" i="4" s="1"/>
  <c r="L89" i="4"/>
  <c r="T88" i="4" s="1"/>
  <c r="K89" i="4"/>
  <c r="S88" i="4" s="1"/>
  <c r="J89" i="4"/>
  <c r="O88" i="4"/>
  <c r="W87" i="4" s="1"/>
  <c r="N88" i="4"/>
  <c r="V87" i="4" s="1"/>
  <c r="M88" i="4"/>
  <c r="U87" i="4" s="1"/>
  <c r="L88" i="4"/>
  <c r="K88" i="4"/>
  <c r="S87" i="4" s="1"/>
  <c r="J88" i="4"/>
  <c r="T87" i="4"/>
  <c r="O87" i="4"/>
  <c r="W86" i="4" s="1"/>
  <c r="N87" i="4"/>
  <c r="M87" i="4"/>
  <c r="L87" i="4"/>
  <c r="K87" i="4"/>
  <c r="J87" i="4"/>
  <c r="O86" i="4"/>
  <c r="N86" i="4"/>
  <c r="M86" i="4"/>
  <c r="L86" i="4"/>
  <c r="K86" i="4"/>
  <c r="J86" i="4"/>
  <c r="O85" i="4"/>
  <c r="W85" i="4" s="1"/>
  <c r="N85" i="4"/>
  <c r="V85" i="4" s="1"/>
  <c r="M85" i="4"/>
  <c r="U85" i="4" s="1"/>
  <c r="L85" i="4"/>
  <c r="T85" i="4" s="1"/>
  <c r="K85" i="4"/>
  <c r="S85" i="4" s="1"/>
  <c r="O89" i="5"/>
  <c r="W88" i="5" s="1"/>
  <c r="N89" i="5"/>
  <c r="V88" i="5" s="1"/>
  <c r="M89" i="5"/>
  <c r="U88" i="5" s="1"/>
  <c r="L89" i="5"/>
  <c r="T88" i="5" s="1"/>
  <c r="K89" i="5"/>
  <c r="S88" i="5" s="1"/>
  <c r="J89" i="5"/>
  <c r="O88" i="5"/>
  <c r="W87" i="5" s="1"/>
  <c r="N88" i="5"/>
  <c r="V87" i="5" s="1"/>
  <c r="M88" i="5"/>
  <c r="U87" i="5" s="1"/>
  <c r="L88" i="5"/>
  <c r="T87" i="5" s="1"/>
  <c r="K88" i="5"/>
  <c r="S87" i="5" s="1"/>
  <c r="J88" i="5"/>
  <c r="O87" i="5"/>
  <c r="N87" i="5"/>
  <c r="M87" i="5"/>
  <c r="L87" i="5"/>
  <c r="K87" i="5"/>
  <c r="J87" i="5"/>
  <c r="O86" i="5"/>
  <c r="W86" i="5" s="1"/>
  <c r="N86" i="5"/>
  <c r="M86" i="5"/>
  <c r="L86" i="5"/>
  <c r="K86" i="5"/>
  <c r="J86" i="5"/>
  <c r="O85" i="5"/>
  <c r="W85" i="5" s="1"/>
  <c r="N85" i="5"/>
  <c r="V85" i="5" s="1"/>
  <c r="M85" i="5"/>
  <c r="U85" i="5" s="1"/>
  <c r="L85" i="5"/>
  <c r="T85" i="5" s="1"/>
  <c r="K85" i="5"/>
  <c r="S85" i="5" s="1"/>
  <c r="O89" i="6"/>
  <c r="W88" i="6" s="1"/>
  <c r="N89" i="6"/>
  <c r="V88" i="6" s="1"/>
  <c r="M89" i="6"/>
  <c r="U88" i="6" s="1"/>
  <c r="L89" i="6"/>
  <c r="T88" i="6" s="1"/>
  <c r="K89" i="6"/>
  <c r="S88" i="6" s="1"/>
  <c r="J89" i="6"/>
  <c r="O88" i="6"/>
  <c r="W87" i="6" s="1"/>
  <c r="N88" i="6"/>
  <c r="V87" i="6" s="1"/>
  <c r="M88" i="6"/>
  <c r="U87" i="6" s="1"/>
  <c r="L88" i="6"/>
  <c r="T87" i="6" s="1"/>
  <c r="K88" i="6"/>
  <c r="S87" i="6" s="1"/>
  <c r="J88" i="6"/>
  <c r="O87" i="6"/>
  <c r="N87" i="6"/>
  <c r="M87" i="6"/>
  <c r="L87" i="6"/>
  <c r="K87" i="6"/>
  <c r="J87" i="6"/>
  <c r="O86" i="6"/>
  <c r="N86" i="6"/>
  <c r="M86" i="6"/>
  <c r="L86" i="6"/>
  <c r="K86" i="6"/>
  <c r="J86" i="6"/>
  <c r="T85" i="6"/>
  <c r="O85" i="6"/>
  <c r="W85" i="6" s="1"/>
  <c r="N85" i="6"/>
  <c r="V85" i="6" s="1"/>
  <c r="M85" i="6"/>
  <c r="U85" i="6" s="1"/>
  <c r="L85" i="6"/>
  <c r="K85" i="6"/>
  <c r="S85" i="6" s="1"/>
  <c r="O89" i="7"/>
  <c r="W88" i="7" s="1"/>
  <c r="N89" i="7"/>
  <c r="V88" i="7" s="1"/>
  <c r="M89" i="7"/>
  <c r="U88" i="7" s="1"/>
  <c r="L89" i="7"/>
  <c r="T88" i="7" s="1"/>
  <c r="K89" i="7"/>
  <c r="J89" i="7"/>
  <c r="S88" i="7"/>
  <c r="O88" i="7"/>
  <c r="N88" i="7"/>
  <c r="V87" i="7" s="1"/>
  <c r="M88" i="7"/>
  <c r="U87" i="7" s="1"/>
  <c r="L88" i="7"/>
  <c r="T87" i="7" s="1"/>
  <c r="K88" i="7"/>
  <c r="S87" i="7" s="1"/>
  <c r="J88" i="7"/>
  <c r="W87" i="7"/>
  <c r="O87" i="7"/>
  <c r="N87" i="7"/>
  <c r="M87" i="7"/>
  <c r="L87" i="7"/>
  <c r="K87" i="7"/>
  <c r="J87" i="7"/>
  <c r="O86" i="7"/>
  <c r="N86" i="7"/>
  <c r="M86" i="7"/>
  <c r="L86" i="7"/>
  <c r="K86" i="7"/>
  <c r="J86" i="7"/>
  <c r="V85" i="7"/>
  <c r="O85" i="7"/>
  <c r="W85" i="7" s="1"/>
  <c r="N85" i="7"/>
  <c r="M85" i="7"/>
  <c r="U85" i="7" s="1"/>
  <c r="L85" i="7"/>
  <c r="T85" i="7" s="1"/>
  <c r="K85" i="7"/>
  <c r="S85" i="7" s="1"/>
  <c r="O89" i="8"/>
  <c r="W88" i="8" s="1"/>
  <c r="N89" i="8"/>
  <c r="V88" i="8" s="1"/>
  <c r="M89" i="8"/>
  <c r="U88" i="8" s="1"/>
  <c r="L89" i="8"/>
  <c r="T88" i="8" s="1"/>
  <c r="K89" i="8"/>
  <c r="J89" i="8"/>
  <c r="S88" i="8"/>
  <c r="O88" i="8"/>
  <c r="W87" i="8" s="1"/>
  <c r="N88" i="8"/>
  <c r="V87" i="8" s="1"/>
  <c r="M88" i="8"/>
  <c r="U87" i="8" s="1"/>
  <c r="L88" i="8"/>
  <c r="T87" i="8" s="1"/>
  <c r="K88" i="8"/>
  <c r="S87" i="8" s="1"/>
  <c r="J88" i="8"/>
  <c r="O87" i="8"/>
  <c r="N87" i="8"/>
  <c r="M87" i="8"/>
  <c r="L87" i="8"/>
  <c r="K87" i="8"/>
  <c r="J87" i="8"/>
  <c r="O86" i="8"/>
  <c r="N86" i="8"/>
  <c r="M86" i="8"/>
  <c r="L86" i="8"/>
  <c r="K86" i="8"/>
  <c r="J86" i="8"/>
  <c r="V85" i="8"/>
  <c r="O85" i="8"/>
  <c r="W85" i="8" s="1"/>
  <c r="N85" i="8"/>
  <c r="M85" i="8"/>
  <c r="U85" i="8" s="1"/>
  <c r="L85" i="8"/>
  <c r="T85" i="8" s="1"/>
  <c r="K85" i="8"/>
  <c r="S85" i="8" s="1"/>
  <c r="O89" i="9"/>
  <c r="W88" i="9" s="1"/>
  <c r="N89" i="9"/>
  <c r="V88" i="9" s="1"/>
  <c r="M89" i="9"/>
  <c r="U88" i="9" s="1"/>
  <c r="L89" i="9"/>
  <c r="T88" i="9" s="1"/>
  <c r="K89" i="9"/>
  <c r="S88" i="9" s="1"/>
  <c r="J89" i="9"/>
  <c r="O88" i="9"/>
  <c r="W87" i="9" s="1"/>
  <c r="N88" i="9"/>
  <c r="V87" i="9" s="1"/>
  <c r="M88" i="9"/>
  <c r="U87" i="9" s="1"/>
  <c r="L88" i="9"/>
  <c r="T87" i="9" s="1"/>
  <c r="K88" i="9"/>
  <c r="S87" i="9" s="1"/>
  <c r="J88" i="9"/>
  <c r="O87" i="9"/>
  <c r="N87" i="9"/>
  <c r="M87" i="9"/>
  <c r="L87" i="9"/>
  <c r="K87" i="9"/>
  <c r="J87" i="9"/>
  <c r="O86" i="9"/>
  <c r="N86" i="9"/>
  <c r="M86" i="9"/>
  <c r="L86" i="9"/>
  <c r="T86" i="9" s="1"/>
  <c r="K86" i="9"/>
  <c r="S86" i="9" s="1"/>
  <c r="J86" i="9"/>
  <c r="W85" i="9"/>
  <c r="O85" i="9"/>
  <c r="N85" i="9"/>
  <c r="V85" i="9" s="1"/>
  <c r="M85" i="9"/>
  <c r="U85" i="9" s="1"/>
  <c r="L85" i="9"/>
  <c r="T85" i="9" s="1"/>
  <c r="K85" i="9"/>
  <c r="S85" i="9" s="1"/>
  <c r="O89" i="10"/>
  <c r="W88" i="10" s="1"/>
  <c r="N89" i="10"/>
  <c r="V88" i="10" s="1"/>
  <c r="M89" i="10"/>
  <c r="U88" i="10" s="1"/>
  <c r="L89" i="10"/>
  <c r="T88" i="10" s="1"/>
  <c r="K89" i="10"/>
  <c r="S88" i="10" s="1"/>
  <c r="J89" i="10"/>
  <c r="O88" i="10"/>
  <c r="W87" i="10" s="1"/>
  <c r="N88" i="10"/>
  <c r="V87" i="10" s="1"/>
  <c r="M88" i="10"/>
  <c r="U87" i="10" s="1"/>
  <c r="L88" i="10"/>
  <c r="T87" i="10" s="1"/>
  <c r="K88" i="10"/>
  <c r="S87" i="10" s="1"/>
  <c r="J88" i="10"/>
  <c r="O87" i="10"/>
  <c r="N87" i="10"/>
  <c r="M87" i="10"/>
  <c r="L87" i="10"/>
  <c r="K87" i="10"/>
  <c r="J87" i="10"/>
  <c r="O86" i="10"/>
  <c r="N86" i="10"/>
  <c r="V86" i="10" s="1"/>
  <c r="M86" i="10"/>
  <c r="L86" i="10"/>
  <c r="T86" i="10" s="1"/>
  <c r="K86" i="10"/>
  <c r="J86" i="10"/>
  <c r="O85" i="10"/>
  <c r="W85" i="10" s="1"/>
  <c r="N85" i="10"/>
  <c r="V85" i="10" s="1"/>
  <c r="M85" i="10"/>
  <c r="U85" i="10" s="1"/>
  <c r="L85" i="10"/>
  <c r="T85" i="10" s="1"/>
  <c r="K85" i="10"/>
  <c r="S85" i="10" s="1"/>
  <c r="O89" i="11"/>
  <c r="W88" i="11" s="1"/>
  <c r="N89" i="11"/>
  <c r="V88" i="11" s="1"/>
  <c r="M89" i="11"/>
  <c r="U88" i="11" s="1"/>
  <c r="L89" i="11"/>
  <c r="T88" i="11" s="1"/>
  <c r="K89" i="11"/>
  <c r="S88" i="11" s="1"/>
  <c r="J89" i="11"/>
  <c r="O88" i="11"/>
  <c r="W87" i="11" s="1"/>
  <c r="N88" i="11"/>
  <c r="V87" i="11" s="1"/>
  <c r="M88" i="11"/>
  <c r="U87" i="11" s="1"/>
  <c r="L88" i="11"/>
  <c r="T87" i="11" s="1"/>
  <c r="K88" i="11"/>
  <c r="S87" i="11" s="1"/>
  <c r="J88" i="11"/>
  <c r="O87" i="11"/>
  <c r="N87" i="11"/>
  <c r="M87" i="11"/>
  <c r="L87" i="11"/>
  <c r="K87" i="11"/>
  <c r="J87" i="11"/>
  <c r="O86" i="11"/>
  <c r="N86" i="11"/>
  <c r="M86" i="11"/>
  <c r="U86" i="11" s="1"/>
  <c r="L86" i="11"/>
  <c r="K86" i="11"/>
  <c r="J86" i="11"/>
  <c r="S85" i="11"/>
  <c r="O85" i="11"/>
  <c r="W85" i="11" s="1"/>
  <c r="N85" i="11"/>
  <c r="V85" i="11" s="1"/>
  <c r="M85" i="11"/>
  <c r="U85" i="11" s="1"/>
  <c r="L85" i="11"/>
  <c r="T85" i="11" s="1"/>
  <c r="K85" i="11"/>
  <c r="O89" i="12"/>
  <c r="W88" i="12" s="1"/>
  <c r="N89" i="12"/>
  <c r="V88" i="12" s="1"/>
  <c r="M89" i="12"/>
  <c r="U88" i="12" s="1"/>
  <c r="L89" i="12"/>
  <c r="T88" i="12" s="1"/>
  <c r="K89" i="12"/>
  <c r="S88" i="12" s="1"/>
  <c r="J89" i="12"/>
  <c r="O88" i="12"/>
  <c r="W87" i="12" s="1"/>
  <c r="N88" i="12"/>
  <c r="V87" i="12" s="1"/>
  <c r="M88" i="12"/>
  <c r="U87" i="12" s="1"/>
  <c r="L88" i="12"/>
  <c r="T87" i="12" s="1"/>
  <c r="K88" i="12"/>
  <c r="S87" i="12" s="1"/>
  <c r="J88" i="12"/>
  <c r="O87" i="12"/>
  <c r="N87" i="12"/>
  <c r="M87" i="12"/>
  <c r="L87" i="12"/>
  <c r="K87" i="12"/>
  <c r="J87" i="12"/>
  <c r="O86" i="12"/>
  <c r="N86" i="12"/>
  <c r="M86" i="12"/>
  <c r="L86" i="12"/>
  <c r="K86" i="12"/>
  <c r="J86" i="12"/>
  <c r="O85" i="12"/>
  <c r="W85" i="12" s="1"/>
  <c r="N85" i="12"/>
  <c r="V85" i="12" s="1"/>
  <c r="M85" i="12"/>
  <c r="U85" i="12" s="1"/>
  <c r="L85" i="12"/>
  <c r="T85" i="12" s="1"/>
  <c r="K85" i="12"/>
  <c r="S85" i="12" s="1"/>
  <c r="O89" i="13"/>
  <c r="W88" i="13" s="1"/>
  <c r="N89" i="13"/>
  <c r="V88" i="13" s="1"/>
  <c r="M89" i="13"/>
  <c r="U88" i="13" s="1"/>
  <c r="L89" i="13"/>
  <c r="T88" i="13" s="1"/>
  <c r="K89" i="13"/>
  <c r="S88" i="13" s="1"/>
  <c r="J89" i="13"/>
  <c r="O88" i="13"/>
  <c r="W87" i="13" s="1"/>
  <c r="N88" i="13"/>
  <c r="V87" i="13" s="1"/>
  <c r="M88" i="13"/>
  <c r="U87" i="13" s="1"/>
  <c r="L88" i="13"/>
  <c r="T87" i="13" s="1"/>
  <c r="K88" i="13"/>
  <c r="S87" i="13" s="1"/>
  <c r="J88" i="13"/>
  <c r="O87" i="13"/>
  <c r="N87" i="13"/>
  <c r="M87" i="13"/>
  <c r="L87" i="13"/>
  <c r="K87" i="13"/>
  <c r="J87" i="13"/>
  <c r="O86" i="13"/>
  <c r="W86" i="13" s="1"/>
  <c r="N86" i="13"/>
  <c r="M86" i="13"/>
  <c r="L86" i="13"/>
  <c r="K86" i="13"/>
  <c r="J86" i="13"/>
  <c r="O85" i="13"/>
  <c r="W85" i="13" s="1"/>
  <c r="N85" i="13"/>
  <c r="V85" i="13" s="1"/>
  <c r="M85" i="13"/>
  <c r="U85" i="13" s="1"/>
  <c r="L85" i="13"/>
  <c r="T85" i="13" s="1"/>
  <c r="K85" i="13"/>
  <c r="S85" i="13" s="1"/>
  <c r="O89" i="14"/>
  <c r="W88" i="14" s="1"/>
  <c r="N89" i="14"/>
  <c r="V88" i="14" s="1"/>
  <c r="M89" i="14"/>
  <c r="U88" i="14" s="1"/>
  <c r="L89" i="14"/>
  <c r="T88" i="14" s="1"/>
  <c r="K89" i="14"/>
  <c r="S88" i="14" s="1"/>
  <c r="J89" i="14"/>
  <c r="O88" i="14"/>
  <c r="W87" i="14" s="1"/>
  <c r="N88" i="14"/>
  <c r="V87" i="14" s="1"/>
  <c r="M88" i="14"/>
  <c r="U87" i="14" s="1"/>
  <c r="L88" i="14"/>
  <c r="T87" i="14" s="1"/>
  <c r="K88" i="14"/>
  <c r="S87" i="14" s="1"/>
  <c r="J88" i="14"/>
  <c r="O87" i="14"/>
  <c r="N87" i="14"/>
  <c r="M87" i="14"/>
  <c r="L87" i="14"/>
  <c r="K87" i="14"/>
  <c r="J87" i="14"/>
  <c r="O86" i="14"/>
  <c r="N86" i="14"/>
  <c r="M86" i="14"/>
  <c r="L86" i="14"/>
  <c r="K86" i="14"/>
  <c r="J86" i="14"/>
  <c r="T85" i="14"/>
  <c r="O85" i="14"/>
  <c r="W85" i="14" s="1"/>
  <c r="N85" i="14"/>
  <c r="V85" i="14" s="1"/>
  <c r="M85" i="14"/>
  <c r="U85" i="14" s="1"/>
  <c r="L85" i="14"/>
  <c r="K85" i="14"/>
  <c r="S85" i="14" s="1"/>
  <c r="O89" i="15"/>
  <c r="W88" i="15" s="1"/>
  <c r="N89" i="15"/>
  <c r="V88" i="15" s="1"/>
  <c r="M89" i="15"/>
  <c r="U88" i="15" s="1"/>
  <c r="L89" i="15"/>
  <c r="T88" i="15" s="1"/>
  <c r="K89" i="15"/>
  <c r="S88" i="15" s="1"/>
  <c r="J89" i="15"/>
  <c r="O88" i="15"/>
  <c r="W87" i="15" s="1"/>
  <c r="N88" i="15"/>
  <c r="V87" i="15" s="1"/>
  <c r="M88" i="15"/>
  <c r="U87" i="15" s="1"/>
  <c r="L88" i="15"/>
  <c r="T87" i="15" s="1"/>
  <c r="K88" i="15"/>
  <c r="S87" i="15" s="1"/>
  <c r="J88" i="15"/>
  <c r="O87" i="15"/>
  <c r="N87" i="15"/>
  <c r="M87" i="15"/>
  <c r="L87" i="15"/>
  <c r="K87" i="15"/>
  <c r="J87" i="15"/>
  <c r="O86" i="15"/>
  <c r="N86" i="15"/>
  <c r="M86" i="15"/>
  <c r="L86" i="15"/>
  <c r="K86" i="15"/>
  <c r="S86" i="15" s="1"/>
  <c r="J86" i="15"/>
  <c r="O85" i="15"/>
  <c r="W85" i="15" s="1"/>
  <c r="N85" i="15"/>
  <c r="V85" i="15" s="1"/>
  <c r="M85" i="15"/>
  <c r="U85" i="15" s="1"/>
  <c r="L85" i="15"/>
  <c r="T85" i="15" s="1"/>
  <c r="K85" i="15"/>
  <c r="S85" i="15" s="1"/>
  <c r="O89" i="16"/>
  <c r="W88" i="16" s="1"/>
  <c r="N89" i="16"/>
  <c r="V88" i="16" s="1"/>
  <c r="M89" i="16"/>
  <c r="U88" i="16" s="1"/>
  <c r="L89" i="16"/>
  <c r="T88" i="16" s="1"/>
  <c r="K89" i="16"/>
  <c r="S88" i="16" s="1"/>
  <c r="J89" i="16"/>
  <c r="O88" i="16"/>
  <c r="W87" i="16" s="1"/>
  <c r="N88" i="16"/>
  <c r="V87" i="16" s="1"/>
  <c r="M88" i="16"/>
  <c r="U87" i="16" s="1"/>
  <c r="L88" i="16"/>
  <c r="T87" i="16" s="1"/>
  <c r="K88" i="16"/>
  <c r="S87" i="16" s="1"/>
  <c r="J88" i="16"/>
  <c r="O87" i="16"/>
  <c r="N87" i="16"/>
  <c r="M87" i="16"/>
  <c r="L87" i="16"/>
  <c r="K87" i="16"/>
  <c r="J87" i="16"/>
  <c r="O86" i="16"/>
  <c r="N86" i="16"/>
  <c r="M86" i="16"/>
  <c r="L86" i="16"/>
  <c r="K86" i="16"/>
  <c r="J86" i="16"/>
  <c r="O85" i="16"/>
  <c r="W85" i="16" s="1"/>
  <c r="N85" i="16"/>
  <c r="V85" i="16" s="1"/>
  <c r="M85" i="16"/>
  <c r="U85" i="16" s="1"/>
  <c r="L85" i="16"/>
  <c r="T85" i="16" s="1"/>
  <c r="K85" i="16"/>
  <c r="S85" i="16" s="1"/>
  <c r="O89" i="17"/>
  <c r="W88" i="17" s="1"/>
  <c r="N89" i="17"/>
  <c r="V88" i="17" s="1"/>
  <c r="M89" i="17"/>
  <c r="U88" i="17" s="1"/>
  <c r="L89" i="17"/>
  <c r="T88" i="17" s="1"/>
  <c r="K89" i="17"/>
  <c r="S88" i="17" s="1"/>
  <c r="J89" i="17"/>
  <c r="O88" i="17"/>
  <c r="W87" i="17" s="1"/>
  <c r="N88" i="17"/>
  <c r="V87" i="17" s="1"/>
  <c r="M88" i="17"/>
  <c r="U87" i="17" s="1"/>
  <c r="L88" i="17"/>
  <c r="T87" i="17" s="1"/>
  <c r="K88" i="17"/>
  <c r="S87" i="17" s="1"/>
  <c r="J88" i="17"/>
  <c r="O87" i="17"/>
  <c r="N87" i="17"/>
  <c r="M87" i="17"/>
  <c r="L87" i="17"/>
  <c r="K87" i="17"/>
  <c r="J87" i="17"/>
  <c r="O86" i="17"/>
  <c r="N86" i="17"/>
  <c r="M86" i="17"/>
  <c r="L86" i="17"/>
  <c r="K86" i="17"/>
  <c r="J86" i="17"/>
  <c r="O85" i="17"/>
  <c r="W85" i="17" s="1"/>
  <c r="N85" i="17"/>
  <c r="V85" i="17" s="1"/>
  <c r="M85" i="17"/>
  <c r="U85" i="17" s="1"/>
  <c r="L85" i="17"/>
  <c r="T85" i="17" s="1"/>
  <c r="K85" i="17"/>
  <c r="S85" i="17" s="1"/>
  <c r="O89" i="18"/>
  <c r="N89" i="18"/>
  <c r="V88" i="18" s="1"/>
  <c r="M89" i="18"/>
  <c r="U88" i="18" s="1"/>
  <c r="L89" i="18"/>
  <c r="T88" i="18" s="1"/>
  <c r="K89" i="18"/>
  <c r="S88" i="18" s="1"/>
  <c r="J89" i="18"/>
  <c r="W88" i="18"/>
  <c r="O88" i="18"/>
  <c r="W87" i="18" s="1"/>
  <c r="N88" i="18"/>
  <c r="V87" i="18" s="1"/>
  <c r="M88" i="18"/>
  <c r="U87" i="18" s="1"/>
  <c r="L88" i="18"/>
  <c r="T87" i="18" s="1"/>
  <c r="K88" i="18"/>
  <c r="S87" i="18" s="1"/>
  <c r="J88" i="18"/>
  <c r="O87" i="18"/>
  <c r="N87" i="18"/>
  <c r="M87" i="18"/>
  <c r="L87" i="18"/>
  <c r="K87" i="18"/>
  <c r="J87" i="18"/>
  <c r="O86" i="18"/>
  <c r="N86" i="18"/>
  <c r="M86" i="18"/>
  <c r="L86" i="18"/>
  <c r="K86" i="18"/>
  <c r="J86" i="18"/>
  <c r="O85" i="18"/>
  <c r="W85" i="18" s="1"/>
  <c r="N85" i="18"/>
  <c r="V85" i="18" s="1"/>
  <c r="M85" i="18"/>
  <c r="U85" i="18" s="1"/>
  <c r="L85" i="18"/>
  <c r="T85" i="18" s="1"/>
  <c r="K85" i="18"/>
  <c r="S85" i="18" s="1"/>
  <c r="N76" i="4"/>
  <c r="V75" i="4" s="1"/>
  <c r="M76" i="4"/>
  <c r="U75" i="4" s="1"/>
  <c r="L76" i="4"/>
  <c r="T75" i="4" s="1"/>
  <c r="K76" i="4"/>
  <c r="S75" i="4" s="1"/>
  <c r="J76" i="4"/>
  <c r="N75" i="4"/>
  <c r="V74" i="4" s="1"/>
  <c r="M75" i="4"/>
  <c r="U74" i="4" s="1"/>
  <c r="L75" i="4"/>
  <c r="T74" i="4" s="1"/>
  <c r="K75" i="4"/>
  <c r="S74" i="4" s="1"/>
  <c r="J75" i="4"/>
  <c r="N74" i="4"/>
  <c r="M74" i="4"/>
  <c r="L74" i="4"/>
  <c r="K74" i="4"/>
  <c r="J74" i="4"/>
  <c r="N73" i="4"/>
  <c r="M73" i="4"/>
  <c r="L73" i="4"/>
  <c r="T73" i="4" s="1"/>
  <c r="K73" i="4"/>
  <c r="J73" i="4"/>
  <c r="N72" i="4"/>
  <c r="V72" i="4" s="1"/>
  <c r="M72" i="4"/>
  <c r="U72" i="4" s="1"/>
  <c r="L72" i="4"/>
  <c r="T72" i="4" s="1"/>
  <c r="K72" i="4"/>
  <c r="S72" i="4" s="1"/>
  <c r="N76" i="5"/>
  <c r="V75" i="5" s="1"/>
  <c r="M76" i="5"/>
  <c r="U75" i="5" s="1"/>
  <c r="L76" i="5"/>
  <c r="T75" i="5" s="1"/>
  <c r="K76" i="5"/>
  <c r="S75" i="5" s="1"/>
  <c r="J76" i="5"/>
  <c r="N75" i="5"/>
  <c r="V74" i="5" s="1"/>
  <c r="M75" i="5"/>
  <c r="U74" i="5" s="1"/>
  <c r="L75" i="5"/>
  <c r="T74" i="5" s="1"/>
  <c r="K75" i="5"/>
  <c r="S74" i="5" s="1"/>
  <c r="J75" i="5"/>
  <c r="N74" i="5"/>
  <c r="M74" i="5"/>
  <c r="U73" i="5" s="1"/>
  <c r="L74" i="5"/>
  <c r="K74" i="5"/>
  <c r="J74" i="5"/>
  <c r="N73" i="5"/>
  <c r="V73" i="5" s="1"/>
  <c r="M73" i="5"/>
  <c r="L73" i="5"/>
  <c r="K73" i="5"/>
  <c r="J73" i="5"/>
  <c r="N72" i="5"/>
  <c r="V72" i="5" s="1"/>
  <c r="M72" i="5"/>
  <c r="U72" i="5" s="1"/>
  <c r="L72" i="5"/>
  <c r="T72" i="5" s="1"/>
  <c r="K72" i="5"/>
  <c r="S72" i="5" s="1"/>
  <c r="N76" i="6"/>
  <c r="V75" i="6" s="1"/>
  <c r="M76" i="6"/>
  <c r="U75" i="6" s="1"/>
  <c r="L76" i="6"/>
  <c r="T75" i="6" s="1"/>
  <c r="K76" i="6"/>
  <c r="S75" i="6" s="1"/>
  <c r="J76" i="6"/>
  <c r="N75" i="6"/>
  <c r="V74" i="6" s="1"/>
  <c r="M75" i="6"/>
  <c r="U74" i="6" s="1"/>
  <c r="L75" i="6"/>
  <c r="T74" i="6" s="1"/>
  <c r="K75" i="6"/>
  <c r="S74" i="6" s="1"/>
  <c r="J75" i="6"/>
  <c r="N74" i="6"/>
  <c r="M74" i="6"/>
  <c r="L74" i="6"/>
  <c r="K74" i="6"/>
  <c r="J74" i="6"/>
  <c r="N73" i="6"/>
  <c r="M73" i="6"/>
  <c r="L73" i="6"/>
  <c r="K73" i="6"/>
  <c r="J73" i="6"/>
  <c r="N72" i="6"/>
  <c r="V72" i="6" s="1"/>
  <c r="M72" i="6"/>
  <c r="U72" i="6" s="1"/>
  <c r="L72" i="6"/>
  <c r="T72" i="6" s="1"/>
  <c r="K72" i="6"/>
  <c r="S72" i="6" s="1"/>
  <c r="N76" i="7"/>
  <c r="V75" i="7" s="1"/>
  <c r="M76" i="7"/>
  <c r="U75" i="7" s="1"/>
  <c r="L76" i="7"/>
  <c r="T75" i="7" s="1"/>
  <c r="K76" i="7"/>
  <c r="S75" i="7" s="1"/>
  <c r="J76" i="7"/>
  <c r="N75" i="7"/>
  <c r="V74" i="7" s="1"/>
  <c r="M75" i="7"/>
  <c r="U74" i="7" s="1"/>
  <c r="L75" i="7"/>
  <c r="T74" i="7" s="1"/>
  <c r="K75" i="7"/>
  <c r="S74" i="7" s="1"/>
  <c r="J75" i="7"/>
  <c r="N74" i="7"/>
  <c r="M74" i="7"/>
  <c r="L74" i="7"/>
  <c r="K74" i="7"/>
  <c r="J74" i="7"/>
  <c r="N73" i="7"/>
  <c r="M73" i="7"/>
  <c r="L73" i="7"/>
  <c r="K73" i="7"/>
  <c r="J73" i="7"/>
  <c r="N72" i="7"/>
  <c r="V72" i="7" s="1"/>
  <c r="M72" i="7"/>
  <c r="U72" i="7" s="1"/>
  <c r="L72" i="7"/>
  <c r="T72" i="7" s="1"/>
  <c r="K72" i="7"/>
  <c r="S72" i="7" s="1"/>
  <c r="N76" i="8"/>
  <c r="V75" i="8" s="1"/>
  <c r="M76" i="8"/>
  <c r="L76" i="8"/>
  <c r="T75" i="8" s="1"/>
  <c r="K76" i="8"/>
  <c r="S75" i="8" s="1"/>
  <c r="J76" i="8"/>
  <c r="U75" i="8"/>
  <c r="N75" i="8"/>
  <c r="V74" i="8" s="1"/>
  <c r="M75" i="8"/>
  <c r="U74" i="8" s="1"/>
  <c r="L75" i="8"/>
  <c r="T74" i="8" s="1"/>
  <c r="K75" i="8"/>
  <c r="S74" i="8" s="1"/>
  <c r="J75" i="8"/>
  <c r="N74" i="8"/>
  <c r="M74" i="8"/>
  <c r="L74" i="8"/>
  <c r="K74" i="8"/>
  <c r="J74" i="8"/>
  <c r="N73" i="8"/>
  <c r="M73" i="8"/>
  <c r="L73" i="8"/>
  <c r="K73" i="8"/>
  <c r="J73" i="8"/>
  <c r="T72" i="8"/>
  <c r="N72" i="8"/>
  <c r="V72" i="8" s="1"/>
  <c r="M72" i="8"/>
  <c r="U72" i="8" s="1"/>
  <c r="L72" i="8"/>
  <c r="K72" i="8"/>
  <c r="S72" i="8" s="1"/>
  <c r="N76" i="9"/>
  <c r="V75" i="9" s="1"/>
  <c r="M76" i="9"/>
  <c r="U75" i="9" s="1"/>
  <c r="L76" i="9"/>
  <c r="T75" i="9" s="1"/>
  <c r="K76" i="9"/>
  <c r="S75" i="9" s="1"/>
  <c r="J76" i="9"/>
  <c r="N75" i="9"/>
  <c r="V74" i="9" s="1"/>
  <c r="M75" i="9"/>
  <c r="U74" i="9" s="1"/>
  <c r="L75" i="9"/>
  <c r="T74" i="9" s="1"/>
  <c r="K75" i="9"/>
  <c r="S74" i="9" s="1"/>
  <c r="J75" i="9"/>
  <c r="N74" i="9"/>
  <c r="M74" i="9"/>
  <c r="L74" i="9"/>
  <c r="K74" i="9"/>
  <c r="J74" i="9"/>
  <c r="N73" i="9"/>
  <c r="M73" i="9"/>
  <c r="L73" i="9"/>
  <c r="K73" i="9"/>
  <c r="J73" i="9"/>
  <c r="N72" i="9"/>
  <c r="V72" i="9" s="1"/>
  <c r="M72" i="9"/>
  <c r="U72" i="9" s="1"/>
  <c r="L72" i="9"/>
  <c r="T72" i="9" s="1"/>
  <c r="K72" i="9"/>
  <c r="S72" i="9" s="1"/>
  <c r="N76" i="10"/>
  <c r="V75" i="10" s="1"/>
  <c r="M76" i="10"/>
  <c r="U75" i="10" s="1"/>
  <c r="L76" i="10"/>
  <c r="T75" i="10" s="1"/>
  <c r="K76" i="10"/>
  <c r="S75" i="10" s="1"/>
  <c r="J76" i="10"/>
  <c r="N75" i="10"/>
  <c r="V74" i="10" s="1"/>
  <c r="M75" i="10"/>
  <c r="U74" i="10" s="1"/>
  <c r="L75" i="10"/>
  <c r="T74" i="10" s="1"/>
  <c r="K75" i="10"/>
  <c r="S74" i="10" s="1"/>
  <c r="J75" i="10"/>
  <c r="N74" i="10"/>
  <c r="M74" i="10"/>
  <c r="L74" i="10"/>
  <c r="K74" i="10"/>
  <c r="J74" i="10"/>
  <c r="N73" i="10"/>
  <c r="M73" i="10"/>
  <c r="L73" i="10"/>
  <c r="K73" i="10"/>
  <c r="S73" i="10" s="1"/>
  <c r="J73" i="10"/>
  <c r="N72" i="10"/>
  <c r="V72" i="10" s="1"/>
  <c r="M72" i="10"/>
  <c r="U72" i="10" s="1"/>
  <c r="L72" i="10"/>
  <c r="T72" i="10" s="1"/>
  <c r="K72" i="10"/>
  <c r="S72" i="10" s="1"/>
  <c r="N76" i="11"/>
  <c r="V75" i="11" s="1"/>
  <c r="M76" i="11"/>
  <c r="U75" i="11" s="1"/>
  <c r="L76" i="11"/>
  <c r="T75" i="11" s="1"/>
  <c r="K76" i="11"/>
  <c r="S75" i="11" s="1"/>
  <c r="J76" i="11"/>
  <c r="N75" i="11"/>
  <c r="V74" i="11" s="1"/>
  <c r="M75" i="11"/>
  <c r="U74" i="11" s="1"/>
  <c r="L75" i="11"/>
  <c r="T74" i="11" s="1"/>
  <c r="K75" i="11"/>
  <c r="S74" i="11" s="1"/>
  <c r="J75" i="11"/>
  <c r="N74" i="11"/>
  <c r="M74" i="11"/>
  <c r="L74" i="11"/>
  <c r="K74" i="11"/>
  <c r="J74" i="11"/>
  <c r="N73" i="11"/>
  <c r="M73" i="11"/>
  <c r="U73" i="11" s="1"/>
  <c r="L73" i="11"/>
  <c r="K73" i="11"/>
  <c r="J73" i="11"/>
  <c r="N72" i="11"/>
  <c r="V72" i="11" s="1"/>
  <c r="M72" i="11"/>
  <c r="U72" i="11" s="1"/>
  <c r="L72" i="11"/>
  <c r="T72" i="11" s="1"/>
  <c r="K72" i="11"/>
  <c r="S72" i="11" s="1"/>
  <c r="N76" i="12"/>
  <c r="V75" i="12" s="1"/>
  <c r="M76" i="12"/>
  <c r="U75" i="12" s="1"/>
  <c r="L76" i="12"/>
  <c r="T75" i="12" s="1"/>
  <c r="K76" i="12"/>
  <c r="S75" i="12" s="1"/>
  <c r="J76" i="12"/>
  <c r="N75" i="12"/>
  <c r="V74" i="12" s="1"/>
  <c r="M75" i="12"/>
  <c r="U74" i="12" s="1"/>
  <c r="L75" i="12"/>
  <c r="T74" i="12" s="1"/>
  <c r="K75" i="12"/>
  <c r="S74" i="12" s="1"/>
  <c r="J75" i="12"/>
  <c r="N74" i="12"/>
  <c r="M74" i="12"/>
  <c r="L74" i="12"/>
  <c r="K74" i="12"/>
  <c r="J74" i="12"/>
  <c r="N73" i="12"/>
  <c r="M73" i="12"/>
  <c r="L73" i="12"/>
  <c r="K73" i="12"/>
  <c r="J73" i="12"/>
  <c r="N72" i="12"/>
  <c r="V72" i="12" s="1"/>
  <c r="M72" i="12"/>
  <c r="U72" i="12" s="1"/>
  <c r="L72" i="12"/>
  <c r="T72" i="12" s="1"/>
  <c r="K72" i="12"/>
  <c r="S72" i="12" s="1"/>
  <c r="N76" i="13"/>
  <c r="V75" i="13" s="1"/>
  <c r="M76" i="13"/>
  <c r="U75" i="13" s="1"/>
  <c r="L76" i="13"/>
  <c r="T75" i="13" s="1"/>
  <c r="K76" i="13"/>
  <c r="S75" i="13" s="1"/>
  <c r="J76" i="13"/>
  <c r="N75" i="13"/>
  <c r="V74" i="13" s="1"/>
  <c r="M75" i="13"/>
  <c r="U74" i="13" s="1"/>
  <c r="L75" i="13"/>
  <c r="T74" i="13" s="1"/>
  <c r="K75" i="13"/>
  <c r="S74" i="13" s="1"/>
  <c r="J75" i="13"/>
  <c r="N74" i="13"/>
  <c r="M74" i="13"/>
  <c r="L74" i="13"/>
  <c r="K74" i="13"/>
  <c r="J74" i="13"/>
  <c r="N73" i="13"/>
  <c r="M73" i="13"/>
  <c r="L73" i="13"/>
  <c r="K73" i="13"/>
  <c r="J73" i="13"/>
  <c r="N72" i="13"/>
  <c r="V72" i="13" s="1"/>
  <c r="M72" i="13"/>
  <c r="U72" i="13" s="1"/>
  <c r="L72" i="13"/>
  <c r="T72" i="13" s="1"/>
  <c r="K72" i="13"/>
  <c r="S72" i="13" s="1"/>
  <c r="N76" i="14"/>
  <c r="V75" i="14" s="1"/>
  <c r="M76" i="14"/>
  <c r="U75" i="14" s="1"/>
  <c r="L76" i="14"/>
  <c r="T75" i="14" s="1"/>
  <c r="K76" i="14"/>
  <c r="S75" i="14" s="1"/>
  <c r="J76" i="14"/>
  <c r="N75" i="14"/>
  <c r="V74" i="14" s="1"/>
  <c r="M75" i="14"/>
  <c r="U74" i="14" s="1"/>
  <c r="L75" i="14"/>
  <c r="T74" i="14" s="1"/>
  <c r="K75" i="14"/>
  <c r="S74" i="14" s="1"/>
  <c r="J75" i="14"/>
  <c r="N74" i="14"/>
  <c r="M74" i="14"/>
  <c r="L74" i="14"/>
  <c r="K74" i="14"/>
  <c r="J74" i="14"/>
  <c r="N73" i="14"/>
  <c r="M73" i="14"/>
  <c r="L73" i="14"/>
  <c r="K73" i="14"/>
  <c r="J73" i="14"/>
  <c r="N72" i="14"/>
  <c r="V72" i="14" s="1"/>
  <c r="M72" i="14"/>
  <c r="U72" i="14" s="1"/>
  <c r="L72" i="14"/>
  <c r="T72" i="14" s="1"/>
  <c r="K72" i="14"/>
  <c r="S72" i="14" s="1"/>
  <c r="N76" i="15"/>
  <c r="V75" i="15" s="1"/>
  <c r="M76" i="15"/>
  <c r="L76" i="15"/>
  <c r="K76" i="15"/>
  <c r="S75" i="15" s="1"/>
  <c r="J76" i="15"/>
  <c r="U75" i="15"/>
  <c r="T75" i="15"/>
  <c r="N75" i="15"/>
  <c r="V74" i="15" s="1"/>
  <c r="M75" i="15"/>
  <c r="U74" i="15" s="1"/>
  <c r="L75" i="15"/>
  <c r="T74" i="15" s="1"/>
  <c r="K75" i="15"/>
  <c r="S74" i="15" s="1"/>
  <c r="J75" i="15"/>
  <c r="N74" i="15"/>
  <c r="M74" i="15"/>
  <c r="U73" i="15" s="1"/>
  <c r="L74" i="15"/>
  <c r="K74" i="15"/>
  <c r="J74" i="15"/>
  <c r="N73" i="15"/>
  <c r="M73" i="15"/>
  <c r="L73" i="15"/>
  <c r="K73" i="15"/>
  <c r="S73" i="15" s="1"/>
  <c r="J73" i="15"/>
  <c r="N72" i="15"/>
  <c r="V72" i="15" s="1"/>
  <c r="M72" i="15"/>
  <c r="U72" i="15" s="1"/>
  <c r="L72" i="15"/>
  <c r="T72" i="15" s="1"/>
  <c r="K72" i="15"/>
  <c r="S72" i="15" s="1"/>
  <c r="N76" i="16"/>
  <c r="M76" i="16"/>
  <c r="U75" i="16" s="1"/>
  <c r="L76" i="16"/>
  <c r="T75" i="16" s="1"/>
  <c r="K76" i="16"/>
  <c r="S75" i="16" s="1"/>
  <c r="J76" i="16"/>
  <c r="V75" i="16"/>
  <c r="N75" i="16"/>
  <c r="M75" i="16"/>
  <c r="U74" i="16" s="1"/>
  <c r="L75" i="16"/>
  <c r="T74" i="16" s="1"/>
  <c r="K75" i="16"/>
  <c r="S74" i="16" s="1"/>
  <c r="J75" i="16"/>
  <c r="V74" i="16"/>
  <c r="N74" i="16"/>
  <c r="M74" i="16"/>
  <c r="L74" i="16"/>
  <c r="K74" i="16"/>
  <c r="J74" i="16"/>
  <c r="N73" i="16"/>
  <c r="M73" i="16"/>
  <c r="U73" i="16" s="1"/>
  <c r="L73" i="16"/>
  <c r="T73" i="16" s="1"/>
  <c r="K73" i="16"/>
  <c r="J73" i="16"/>
  <c r="N72" i="16"/>
  <c r="V72" i="16" s="1"/>
  <c r="M72" i="16"/>
  <c r="U72" i="16" s="1"/>
  <c r="L72" i="16"/>
  <c r="T72" i="16" s="1"/>
  <c r="K72" i="16"/>
  <c r="S72" i="16" s="1"/>
  <c r="N76" i="17"/>
  <c r="V75" i="17" s="1"/>
  <c r="M76" i="17"/>
  <c r="U75" i="17" s="1"/>
  <c r="L76" i="17"/>
  <c r="T75" i="17" s="1"/>
  <c r="K76" i="17"/>
  <c r="S75" i="17" s="1"/>
  <c r="J76" i="17"/>
  <c r="N75" i="17"/>
  <c r="V74" i="17" s="1"/>
  <c r="M75" i="17"/>
  <c r="U74" i="17" s="1"/>
  <c r="L75" i="17"/>
  <c r="T74" i="17" s="1"/>
  <c r="K75" i="17"/>
  <c r="S74" i="17" s="1"/>
  <c r="J75" i="17"/>
  <c r="N74" i="17"/>
  <c r="M74" i="17"/>
  <c r="L74" i="17"/>
  <c r="K74" i="17"/>
  <c r="J74" i="17"/>
  <c r="N73" i="17"/>
  <c r="M73" i="17"/>
  <c r="U73" i="17" s="1"/>
  <c r="L73" i="17"/>
  <c r="T73" i="17" s="1"/>
  <c r="K73" i="17"/>
  <c r="J73" i="17"/>
  <c r="N72" i="17"/>
  <c r="V72" i="17" s="1"/>
  <c r="M72" i="17"/>
  <c r="U72" i="17" s="1"/>
  <c r="L72" i="17"/>
  <c r="T72" i="17" s="1"/>
  <c r="K72" i="17"/>
  <c r="S72" i="17" s="1"/>
  <c r="N76" i="18"/>
  <c r="V75" i="18" s="1"/>
  <c r="M76" i="18"/>
  <c r="U75" i="18" s="1"/>
  <c r="L76" i="18"/>
  <c r="T75" i="18" s="1"/>
  <c r="K76" i="18"/>
  <c r="S75" i="18" s="1"/>
  <c r="J76" i="18"/>
  <c r="N75" i="18"/>
  <c r="V74" i="18" s="1"/>
  <c r="M75" i="18"/>
  <c r="U74" i="18" s="1"/>
  <c r="L75" i="18"/>
  <c r="T74" i="18" s="1"/>
  <c r="K75" i="18"/>
  <c r="S74" i="18" s="1"/>
  <c r="J75" i="18"/>
  <c r="N74" i="18"/>
  <c r="M74" i="18"/>
  <c r="L74" i="18"/>
  <c r="K74" i="18"/>
  <c r="J74" i="18"/>
  <c r="N73" i="18"/>
  <c r="V73" i="18" s="1"/>
  <c r="M73" i="18"/>
  <c r="L73" i="18"/>
  <c r="K73" i="18"/>
  <c r="J73" i="18"/>
  <c r="N72" i="18"/>
  <c r="V72" i="18" s="1"/>
  <c r="M72" i="18"/>
  <c r="U72" i="18" s="1"/>
  <c r="L72" i="18"/>
  <c r="T72" i="18" s="1"/>
  <c r="K72" i="18"/>
  <c r="S72" i="18" s="1"/>
  <c r="N63" i="4"/>
  <c r="V62" i="4" s="1"/>
  <c r="M63" i="4"/>
  <c r="U62" i="4" s="1"/>
  <c r="L63" i="4"/>
  <c r="T62" i="4" s="1"/>
  <c r="K63" i="4"/>
  <c r="S62" i="4" s="1"/>
  <c r="J63" i="4"/>
  <c r="N62" i="4"/>
  <c r="V61" i="4" s="1"/>
  <c r="M62" i="4"/>
  <c r="U61" i="4" s="1"/>
  <c r="L62" i="4"/>
  <c r="T61" i="4" s="1"/>
  <c r="K62" i="4"/>
  <c r="S61" i="4" s="1"/>
  <c r="J62" i="4"/>
  <c r="N61" i="4"/>
  <c r="M61" i="4"/>
  <c r="L61" i="4"/>
  <c r="K61" i="4"/>
  <c r="J61" i="4"/>
  <c r="N60" i="4"/>
  <c r="M60" i="4"/>
  <c r="L60" i="4"/>
  <c r="K60" i="4"/>
  <c r="S60" i="4" s="1"/>
  <c r="J60" i="4"/>
  <c r="N59" i="4"/>
  <c r="V59" i="4" s="1"/>
  <c r="M59" i="4"/>
  <c r="U59" i="4" s="1"/>
  <c r="L59" i="4"/>
  <c r="T59" i="4" s="1"/>
  <c r="K59" i="4"/>
  <c r="S59" i="4" s="1"/>
  <c r="N63" i="5"/>
  <c r="V62" i="5" s="1"/>
  <c r="M63" i="5"/>
  <c r="U62" i="5" s="1"/>
  <c r="L63" i="5"/>
  <c r="T62" i="5" s="1"/>
  <c r="K63" i="5"/>
  <c r="S62" i="5" s="1"/>
  <c r="J63" i="5"/>
  <c r="N62" i="5"/>
  <c r="V61" i="5" s="1"/>
  <c r="M62" i="5"/>
  <c r="U61" i="5" s="1"/>
  <c r="L62" i="5"/>
  <c r="T61" i="5" s="1"/>
  <c r="K62" i="5"/>
  <c r="S61" i="5" s="1"/>
  <c r="J62" i="5"/>
  <c r="N61" i="5"/>
  <c r="M61" i="5"/>
  <c r="L61" i="5"/>
  <c r="K61" i="5"/>
  <c r="J61" i="5"/>
  <c r="N60" i="5"/>
  <c r="M60" i="5"/>
  <c r="L60" i="5"/>
  <c r="K60" i="5"/>
  <c r="J60" i="5"/>
  <c r="N59" i="5"/>
  <c r="V59" i="5" s="1"/>
  <c r="M59" i="5"/>
  <c r="U59" i="5" s="1"/>
  <c r="L59" i="5"/>
  <c r="T59" i="5" s="1"/>
  <c r="K59" i="5"/>
  <c r="S59" i="5" s="1"/>
  <c r="N63" i="6"/>
  <c r="V62" i="6" s="1"/>
  <c r="M63" i="6"/>
  <c r="U62" i="6" s="1"/>
  <c r="L63" i="6"/>
  <c r="T62" i="6" s="1"/>
  <c r="K63" i="6"/>
  <c r="S62" i="6" s="1"/>
  <c r="J63" i="6"/>
  <c r="N62" i="6"/>
  <c r="V61" i="6" s="1"/>
  <c r="M62" i="6"/>
  <c r="U61" i="6" s="1"/>
  <c r="L62" i="6"/>
  <c r="T61" i="6" s="1"/>
  <c r="K62" i="6"/>
  <c r="S61" i="6" s="1"/>
  <c r="J62" i="6"/>
  <c r="N61" i="6"/>
  <c r="M61" i="6"/>
  <c r="L61" i="6"/>
  <c r="K61" i="6"/>
  <c r="J61" i="6"/>
  <c r="N60" i="6"/>
  <c r="M60" i="6"/>
  <c r="L60" i="6"/>
  <c r="K60" i="6"/>
  <c r="J60" i="6"/>
  <c r="N59" i="6"/>
  <c r="V59" i="6" s="1"/>
  <c r="M59" i="6"/>
  <c r="U59" i="6" s="1"/>
  <c r="L59" i="6"/>
  <c r="T59" i="6" s="1"/>
  <c r="K59" i="6"/>
  <c r="S59" i="6" s="1"/>
  <c r="N63" i="7"/>
  <c r="M63" i="7"/>
  <c r="U62" i="7" s="1"/>
  <c r="L63" i="7"/>
  <c r="T62" i="7" s="1"/>
  <c r="K63" i="7"/>
  <c r="S62" i="7" s="1"/>
  <c r="J63" i="7"/>
  <c r="V62" i="7"/>
  <c r="N62" i="7"/>
  <c r="V61" i="7" s="1"/>
  <c r="M62" i="7"/>
  <c r="U61" i="7" s="1"/>
  <c r="L62" i="7"/>
  <c r="T61" i="7" s="1"/>
  <c r="K62" i="7"/>
  <c r="S61" i="7" s="1"/>
  <c r="J62" i="7"/>
  <c r="N61" i="7"/>
  <c r="M61" i="7"/>
  <c r="L61" i="7"/>
  <c r="K61" i="7"/>
  <c r="J61" i="7"/>
  <c r="N60" i="7"/>
  <c r="M60" i="7"/>
  <c r="L60" i="7"/>
  <c r="K60" i="7"/>
  <c r="J60" i="7"/>
  <c r="U59" i="7"/>
  <c r="N59" i="7"/>
  <c r="V59" i="7" s="1"/>
  <c r="M59" i="7"/>
  <c r="L59" i="7"/>
  <c r="T59" i="7" s="1"/>
  <c r="K59" i="7"/>
  <c r="S59" i="7" s="1"/>
  <c r="N63" i="8"/>
  <c r="V62" i="8" s="1"/>
  <c r="M63" i="8"/>
  <c r="U62" i="8" s="1"/>
  <c r="L63" i="8"/>
  <c r="T62" i="8" s="1"/>
  <c r="K63" i="8"/>
  <c r="S62" i="8" s="1"/>
  <c r="J63" i="8"/>
  <c r="N62" i="8"/>
  <c r="V61" i="8" s="1"/>
  <c r="M62" i="8"/>
  <c r="U61" i="8" s="1"/>
  <c r="L62" i="8"/>
  <c r="T61" i="8" s="1"/>
  <c r="K62" i="8"/>
  <c r="S61" i="8" s="1"/>
  <c r="J62" i="8"/>
  <c r="N61" i="8"/>
  <c r="M61" i="8"/>
  <c r="L61" i="8"/>
  <c r="K61" i="8"/>
  <c r="J61" i="8"/>
  <c r="N60" i="8"/>
  <c r="M60" i="8"/>
  <c r="U60" i="8" s="1"/>
  <c r="L60" i="8"/>
  <c r="K60" i="8"/>
  <c r="J60" i="8"/>
  <c r="N59" i="8"/>
  <c r="V59" i="8" s="1"/>
  <c r="M59" i="8"/>
  <c r="U59" i="8" s="1"/>
  <c r="L59" i="8"/>
  <c r="T59" i="8" s="1"/>
  <c r="K59" i="8"/>
  <c r="S59" i="8" s="1"/>
  <c r="N63" i="9"/>
  <c r="V62" i="9" s="1"/>
  <c r="M63" i="9"/>
  <c r="U62" i="9" s="1"/>
  <c r="L63" i="9"/>
  <c r="T62" i="9" s="1"/>
  <c r="K63" i="9"/>
  <c r="S62" i="9" s="1"/>
  <c r="J63" i="9"/>
  <c r="N62" i="9"/>
  <c r="V61" i="9" s="1"/>
  <c r="M62" i="9"/>
  <c r="U61" i="9" s="1"/>
  <c r="L62" i="9"/>
  <c r="T61" i="9" s="1"/>
  <c r="K62" i="9"/>
  <c r="S61" i="9" s="1"/>
  <c r="J62" i="9"/>
  <c r="N61" i="9"/>
  <c r="M61" i="9"/>
  <c r="L61" i="9"/>
  <c r="K61" i="9"/>
  <c r="J61" i="9"/>
  <c r="N60" i="9"/>
  <c r="M60" i="9"/>
  <c r="L60" i="9"/>
  <c r="K60" i="9"/>
  <c r="J60" i="9"/>
  <c r="N59" i="9"/>
  <c r="V59" i="9" s="1"/>
  <c r="M59" i="9"/>
  <c r="U59" i="9" s="1"/>
  <c r="L59" i="9"/>
  <c r="T59" i="9" s="1"/>
  <c r="K59" i="9"/>
  <c r="S59" i="9" s="1"/>
  <c r="N63" i="10"/>
  <c r="V62" i="10" s="1"/>
  <c r="M63" i="10"/>
  <c r="U62" i="10" s="1"/>
  <c r="L63" i="10"/>
  <c r="T62" i="10" s="1"/>
  <c r="K63" i="10"/>
  <c r="S62" i="10" s="1"/>
  <c r="J63" i="10"/>
  <c r="N62" i="10"/>
  <c r="V61" i="10" s="1"/>
  <c r="M62" i="10"/>
  <c r="U61" i="10" s="1"/>
  <c r="L62" i="10"/>
  <c r="T61" i="10" s="1"/>
  <c r="K62" i="10"/>
  <c r="S61" i="10" s="1"/>
  <c r="J62" i="10"/>
  <c r="N61" i="10"/>
  <c r="M61" i="10"/>
  <c r="L61" i="10"/>
  <c r="K61" i="10"/>
  <c r="J61" i="10"/>
  <c r="N60" i="10"/>
  <c r="M60" i="10"/>
  <c r="L60" i="10"/>
  <c r="K60" i="10"/>
  <c r="J60" i="10"/>
  <c r="N59" i="10"/>
  <c r="V59" i="10" s="1"/>
  <c r="M59" i="10"/>
  <c r="U59" i="10" s="1"/>
  <c r="L59" i="10"/>
  <c r="T59" i="10" s="1"/>
  <c r="K59" i="10"/>
  <c r="S59" i="10" s="1"/>
  <c r="N63" i="11"/>
  <c r="V62" i="11" s="1"/>
  <c r="M63" i="11"/>
  <c r="U62" i="11" s="1"/>
  <c r="L63" i="11"/>
  <c r="T62" i="11" s="1"/>
  <c r="K63" i="11"/>
  <c r="S62" i="11" s="1"/>
  <c r="J63" i="11"/>
  <c r="N62" i="11"/>
  <c r="V61" i="11" s="1"/>
  <c r="M62" i="11"/>
  <c r="U61" i="11" s="1"/>
  <c r="L62" i="11"/>
  <c r="T61" i="11" s="1"/>
  <c r="K62" i="11"/>
  <c r="S61" i="11" s="1"/>
  <c r="J62" i="11"/>
  <c r="N61" i="11"/>
  <c r="M61" i="11"/>
  <c r="L61" i="11"/>
  <c r="K61" i="11"/>
  <c r="J61" i="11"/>
  <c r="N60" i="11"/>
  <c r="M60" i="11"/>
  <c r="L60" i="11"/>
  <c r="T60" i="11" s="1"/>
  <c r="K60" i="11"/>
  <c r="J60" i="11"/>
  <c r="N59" i="11"/>
  <c r="V59" i="11" s="1"/>
  <c r="M59" i="11"/>
  <c r="U59" i="11" s="1"/>
  <c r="L59" i="11"/>
  <c r="T59" i="11" s="1"/>
  <c r="K59" i="11"/>
  <c r="S59" i="11" s="1"/>
  <c r="N63" i="12"/>
  <c r="V62" i="12" s="1"/>
  <c r="M63" i="12"/>
  <c r="U62" i="12" s="1"/>
  <c r="L63" i="12"/>
  <c r="T62" i="12" s="1"/>
  <c r="K63" i="12"/>
  <c r="S62" i="12" s="1"/>
  <c r="J63" i="12"/>
  <c r="N62" i="12"/>
  <c r="V61" i="12" s="1"/>
  <c r="M62" i="12"/>
  <c r="U61" i="12" s="1"/>
  <c r="L62" i="12"/>
  <c r="T61" i="12" s="1"/>
  <c r="K62" i="12"/>
  <c r="S61" i="12" s="1"/>
  <c r="J62" i="12"/>
  <c r="N61" i="12"/>
  <c r="M61" i="12"/>
  <c r="L61" i="12"/>
  <c r="K61" i="12"/>
  <c r="J61" i="12"/>
  <c r="N60" i="12"/>
  <c r="M60" i="12"/>
  <c r="L60" i="12"/>
  <c r="K60" i="12"/>
  <c r="J60" i="12"/>
  <c r="N59" i="12"/>
  <c r="V59" i="12" s="1"/>
  <c r="M59" i="12"/>
  <c r="U59" i="12" s="1"/>
  <c r="L59" i="12"/>
  <c r="T59" i="12" s="1"/>
  <c r="K59" i="12"/>
  <c r="S59" i="12" s="1"/>
  <c r="N63" i="13"/>
  <c r="V62" i="13" s="1"/>
  <c r="M63" i="13"/>
  <c r="U62" i="13" s="1"/>
  <c r="L63" i="13"/>
  <c r="T62" i="13" s="1"/>
  <c r="K63" i="13"/>
  <c r="S62" i="13" s="1"/>
  <c r="J63" i="13"/>
  <c r="N62" i="13"/>
  <c r="V61" i="13" s="1"/>
  <c r="M62" i="13"/>
  <c r="U61" i="13" s="1"/>
  <c r="L62" i="13"/>
  <c r="T61" i="13" s="1"/>
  <c r="K62" i="13"/>
  <c r="S61" i="13" s="1"/>
  <c r="J62" i="13"/>
  <c r="N61" i="13"/>
  <c r="M61" i="13"/>
  <c r="L61" i="13"/>
  <c r="K61" i="13"/>
  <c r="J61" i="13"/>
  <c r="N60" i="13"/>
  <c r="V60" i="13" s="1"/>
  <c r="M60" i="13"/>
  <c r="L60" i="13"/>
  <c r="K60" i="13"/>
  <c r="J60" i="13"/>
  <c r="U59" i="13"/>
  <c r="N59" i="13"/>
  <c r="V59" i="13" s="1"/>
  <c r="M59" i="13"/>
  <c r="L59" i="13"/>
  <c r="T59" i="13" s="1"/>
  <c r="K59" i="13"/>
  <c r="S59" i="13" s="1"/>
  <c r="N63" i="14"/>
  <c r="V62" i="14" s="1"/>
  <c r="M63" i="14"/>
  <c r="U62" i="14" s="1"/>
  <c r="L63" i="14"/>
  <c r="T62" i="14" s="1"/>
  <c r="K63" i="14"/>
  <c r="S62" i="14" s="1"/>
  <c r="J63" i="14"/>
  <c r="N62" i="14"/>
  <c r="M62" i="14"/>
  <c r="U61" i="14" s="1"/>
  <c r="L62" i="14"/>
  <c r="T61" i="14" s="1"/>
  <c r="K62" i="14"/>
  <c r="S61" i="14" s="1"/>
  <c r="J62" i="14"/>
  <c r="V61" i="14"/>
  <c r="N61" i="14"/>
  <c r="M61" i="14"/>
  <c r="L61" i="14"/>
  <c r="K61" i="14"/>
  <c r="J61" i="14"/>
  <c r="N60" i="14"/>
  <c r="M60" i="14"/>
  <c r="L60" i="14"/>
  <c r="K60" i="14"/>
  <c r="J60" i="14"/>
  <c r="T59" i="14"/>
  <c r="N59" i="14"/>
  <c r="V59" i="14" s="1"/>
  <c r="M59" i="14"/>
  <c r="U59" i="14" s="1"/>
  <c r="L59" i="14"/>
  <c r="K59" i="14"/>
  <c r="S59" i="14" s="1"/>
  <c r="N63" i="15"/>
  <c r="V62" i="15" s="1"/>
  <c r="M63" i="15"/>
  <c r="U62" i="15" s="1"/>
  <c r="L63" i="15"/>
  <c r="T62" i="15" s="1"/>
  <c r="K63" i="15"/>
  <c r="S62" i="15" s="1"/>
  <c r="J63" i="15"/>
  <c r="N62" i="15"/>
  <c r="V61" i="15" s="1"/>
  <c r="M62" i="15"/>
  <c r="U61" i="15" s="1"/>
  <c r="L62" i="15"/>
  <c r="T61" i="15" s="1"/>
  <c r="K62" i="15"/>
  <c r="S61" i="15" s="1"/>
  <c r="J62" i="15"/>
  <c r="N61" i="15"/>
  <c r="M61" i="15"/>
  <c r="L61" i="15"/>
  <c r="K61" i="15"/>
  <c r="S60" i="15" s="1"/>
  <c r="J61" i="15"/>
  <c r="N60" i="15"/>
  <c r="M60" i="15"/>
  <c r="L60" i="15"/>
  <c r="K60" i="15"/>
  <c r="J60" i="15"/>
  <c r="N59" i="15"/>
  <c r="V59" i="15" s="1"/>
  <c r="M59" i="15"/>
  <c r="U59" i="15" s="1"/>
  <c r="L59" i="15"/>
  <c r="T59" i="15" s="1"/>
  <c r="K59" i="15"/>
  <c r="S59" i="15" s="1"/>
  <c r="N63" i="16"/>
  <c r="V62" i="16" s="1"/>
  <c r="M63" i="16"/>
  <c r="U62" i="16" s="1"/>
  <c r="L63" i="16"/>
  <c r="T62" i="16" s="1"/>
  <c r="K63" i="16"/>
  <c r="S62" i="16" s="1"/>
  <c r="J63" i="16"/>
  <c r="N62" i="16"/>
  <c r="V61" i="16" s="1"/>
  <c r="M62" i="16"/>
  <c r="U61" i="16" s="1"/>
  <c r="L62" i="16"/>
  <c r="T61" i="16" s="1"/>
  <c r="K62" i="16"/>
  <c r="S61" i="16" s="1"/>
  <c r="J62" i="16"/>
  <c r="N61" i="16"/>
  <c r="M61" i="16"/>
  <c r="L61" i="16"/>
  <c r="K61" i="16"/>
  <c r="S60" i="16" s="1"/>
  <c r="J61" i="16"/>
  <c r="N60" i="16"/>
  <c r="M60" i="16"/>
  <c r="L60" i="16"/>
  <c r="K60" i="16"/>
  <c r="J60" i="16"/>
  <c r="N59" i="16"/>
  <c r="V59" i="16" s="1"/>
  <c r="M59" i="16"/>
  <c r="U59" i="16" s="1"/>
  <c r="L59" i="16"/>
  <c r="T59" i="16" s="1"/>
  <c r="K59" i="16"/>
  <c r="S59" i="16" s="1"/>
  <c r="N63" i="17"/>
  <c r="V62" i="17" s="1"/>
  <c r="M63" i="17"/>
  <c r="L63" i="17"/>
  <c r="T62" i="17" s="1"/>
  <c r="K63" i="17"/>
  <c r="S62" i="17" s="1"/>
  <c r="J63" i="17"/>
  <c r="U62" i="17"/>
  <c r="N62" i="17"/>
  <c r="V61" i="17" s="1"/>
  <c r="M62" i="17"/>
  <c r="U61" i="17" s="1"/>
  <c r="L62" i="17"/>
  <c r="T61" i="17" s="1"/>
  <c r="K62" i="17"/>
  <c r="S61" i="17" s="1"/>
  <c r="J62" i="17"/>
  <c r="N61" i="17"/>
  <c r="M61" i="17"/>
  <c r="L61" i="17"/>
  <c r="K61" i="17"/>
  <c r="J61" i="17"/>
  <c r="N60" i="17"/>
  <c r="M60" i="17"/>
  <c r="L60" i="17"/>
  <c r="K60" i="17"/>
  <c r="J60" i="17"/>
  <c r="N59" i="17"/>
  <c r="V59" i="17" s="1"/>
  <c r="M59" i="17"/>
  <c r="U59" i="17" s="1"/>
  <c r="L59" i="17"/>
  <c r="T59" i="17" s="1"/>
  <c r="K59" i="17"/>
  <c r="S59" i="17" s="1"/>
  <c r="N63" i="18"/>
  <c r="V62" i="18" s="1"/>
  <c r="M63" i="18"/>
  <c r="L63" i="18"/>
  <c r="T62" i="18" s="1"/>
  <c r="K63" i="18"/>
  <c r="S62" i="18" s="1"/>
  <c r="J63" i="18"/>
  <c r="U62" i="18"/>
  <c r="N62" i="18"/>
  <c r="V61" i="18" s="1"/>
  <c r="M62" i="18"/>
  <c r="U61" i="18" s="1"/>
  <c r="L62" i="18"/>
  <c r="T61" i="18" s="1"/>
  <c r="K62" i="18"/>
  <c r="S61" i="18" s="1"/>
  <c r="J62" i="18"/>
  <c r="N61" i="18"/>
  <c r="M61" i="18"/>
  <c r="L61" i="18"/>
  <c r="K61" i="18"/>
  <c r="J61" i="18"/>
  <c r="N60" i="18"/>
  <c r="M60" i="18"/>
  <c r="L60" i="18"/>
  <c r="K60" i="18"/>
  <c r="S60" i="18" s="1"/>
  <c r="J60" i="18"/>
  <c r="N59" i="18"/>
  <c r="V59" i="18" s="1"/>
  <c r="M59" i="18"/>
  <c r="U59" i="18" s="1"/>
  <c r="L59" i="18"/>
  <c r="T59" i="18" s="1"/>
  <c r="K59" i="18"/>
  <c r="S59" i="18" s="1"/>
  <c r="M50" i="4"/>
  <c r="U49" i="4" s="1"/>
  <c r="L50" i="4"/>
  <c r="T49" i="4" s="1"/>
  <c r="K50" i="4"/>
  <c r="S49" i="4" s="1"/>
  <c r="J50" i="4"/>
  <c r="M49" i="4"/>
  <c r="U48" i="4" s="1"/>
  <c r="L49" i="4"/>
  <c r="T48" i="4" s="1"/>
  <c r="K49" i="4"/>
  <c r="S48" i="4" s="1"/>
  <c r="J49" i="4"/>
  <c r="M48" i="4"/>
  <c r="L48" i="4"/>
  <c r="K48" i="4"/>
  <c r="J48" i="4"/>
  <c r="M47" i="4"/>
  <c r="L47" i="4"/>
  <c r="K47" i="4"/>
  <c r="J47" i="4"/>
  <c r="M46" i="4"/>
  <c r="U46" i="4" s="1"/>
  <c r="L46" i="4"/>
  <c r="T46" i="4" s="1"/>
  <c r="K46" i="4"/>
  <c r="S46" i="4" s="1"/>
  <c r="M50" i="5"/>
  <c r="U49" i="5" s="1"/>
  <c r="L50" i="5"/>
  <c r="T49" i="5" s="1"/>
  <c r="K50" i="5"/>
  <c r="J50" i="5"/>
  <c r="S49" i="5"/>
  <c r="M49" i="5"/>
  <c r="U48" i="5" s="1"/>
  <c r="L49" i="5"/>
  <c r="T48" i="5" s="1"/>
  <c r="K49" i="5"/>
  <c r="S48" i="5" s="1"/>
  <c r="J49" i="5"/>
  <c r="M48" i="5"/>
  <c r="L48" i="5"/>
  <c r="K48" i="5"/>
  <c r="J48" i="5"/>
  <c r="M47" i="5"/>
  <c r="L47" i="5"/>
  <c r="K47" i="5"/>
  <c r="J47" i="5"/>
  <c r="M46" i="5"/>
  <c r="U46" i="5" s="1"/>
  <c r="L46" i="5"/>
  <c r="T46" i="5" s="1"/>
  <c r="K46" i="5"/>
  <c r="S46" i="5" s="1"/>
  <c r="M50" i="6"/>
  <c r="U49" i="6" s="1"/>
  <c r="L50" i="6"/>
  <c r="T49" i="6" s="1"/>
  <c r="K50" i="6"/>
  <c r="S49" i="6" s="1"/>
  <c r="J50" i="6"/>
  <c r="M49" i="6"/>
  <c r="U48" i="6" s="1"/>
  <c r="L49" i="6"/>
  <c r="T48" i="6" s="1"/>
  <c r="K49" i="6"/>
  <c r="S48" i="6" s="1"/>
  <c r="J49" i="6"/>
  <c r="M48" i="6"/>
  <c r="L48" i="6"/>
  <c r="K48" i="6"/>
  <c r="J48" i="6"/>
  <c r="M47" i="6"/>
  <c r="L47" i="6"/>
  <c r="K47" i="6"/>
  <c r="J47" i="6"/>
  <c r="M46" i="6"/>
  <c r="U46" i="6" s="1"/>
  <c r="L46" i="6"/>
  <c r="T46" i="6" s="1"/>
  <c r="K46" i="6"/>
  <c r="S46" i="6" s="1"/>
  <c r="M50" i="7"/>
  <c r="U49" i="7" s="1"/>
  <c r="L50" i="7"/>
  <c r="T49" i="7" s="1"/>
  <c r="K50" i="7"/>
  <c r="S49" i="7" s="1"/>
  <c r="J50" i="7"/>
  <c r="M49" i="7"/>
  <c r="U48" i="7" s="1"/>
  <c r="L49" i="7"/>
  <c r="T48" i="7" s="1"/>
  <c r="K49" i="7"/>
  <c r="S48" i="7" s="1"/>
  <c r="J49" i="7"/>
  <c r="M48" i="7"/>
  <c r="L48" i="7"/>
  <c r="K48" i="7"/>
  <c r="J48" i="7"/>
  <c r="M47" i="7"/>
  <c r="L47" i="7"/>
  <c r="T47" i="7" s="1"/>
  <c r="K47" i="7"/>
  <c r="J47" i="7"/>
  <c r="U46" i="7"/>
  <c r="M46" i="7"/>
  <c r="L46" i="7"/>
  <c r="T46" i="7" s="1"/>
  <c r="K46" i="7"/>
  <c r="S46" i="7" s="1"/>
  <c r="M50" i="8"/>
  <c r="U49" i="8" s="1"/>
  <c r="L50" i="8"/>
  <c r="T49" i="8" s="1"/>
  <c r="K50" i="8"/>
  <c r="S49" i="8" s="1"/>
  <c r="J50" i="8"/>
  <c r="M49" i="8"/>
  <c r="U48" i="8" s="1"/>
  <c r="L49" i="8"/>
  <c r="T48" i="8" s="1"/>
  <c r="K49" i="8"/>
  <c r="S48" i="8" s="1"/>
  <c r="J49" i="8"/>
  <c r="M48" i="8"/>
  <c r="L48" i="8"/>
  <c r="K48" i="8"/>
  <c r="J48" i="8"/>
  <c r="M47" i="8"/>
  <c r="L47" i="8"/>
  <c r="K47" i="8"/>
  <c r="J47" i="8"/>
  <c r="M46" i="8"/>
  <c r="U46" i="8" s="1"/>
  <c r="L46" i="8"/>
  <c r="T46" i="8" s="1"/>
  <c r="K46" i="8"/>
  <c r="S46" i="8" s="1"/>
  <c r="M50" i="9"/>
  <c r="U49" i="9" s="1"/>
  <c r="L50" i="9"/>
  <c r="T49" i="9" s="1"/>
  <c r="K50" i="9"/>
  <c r="S49" i="9" s="1"/>
  <c r="J50" i="9"/>
  <c r="M49" i="9"/>
  <c r="U48" i="9" s="1"/>
  <c r="L49" i="9"/>
  <c r="T48" i="9" s="1"/>
  <c r="K49" i="9"/>
  <c r="S48" i="9" s="1"/>
  <c r="J49" i="9"/>
  <c r="M48" i="9"/>
  <c r="L48" i="9"/>
  <c r="K48" i="9"/>
  <c r="J48" i="9"/>
  <c r="M47" i="9"/>
  <c r="L47" i="9"/>
  <c r="K47" i="9"/>
  <c r="J47" i="9"/>
  <c r="M46" i="9"/>
  <c r="U46" i="9" s="1"/>
  <c r="L46" i="9"/>
  <c r="T46" i="9" s="1"/>
  <c r="K46" i="9"/>
  <c r="S46" i="9" s="1"/>
  <c r="M50" i="10"/>
  <c r="U49" i="10" s="1"/>
  <c r="L50" i="10"/>
  <c r="T49" i="10" s="1"/>
  <c r="K50" i="10"/>
  <c r="S49" i="10" s="1"/>
  <c r="J50" i="10"/>
  <c r="M49" i="10"/>
  <c r="U48" i="10" s="1"/>
  <c r="L49" i="10"/>
  <c r="T48" i="10" s="1"/>
  <c r="K49" i="10"/>
  <c r="S48" i="10" s="1"/>
  <c r="J49" i="10"/>
  <c r="M48" i="10"/>
  <c r="L48" i="10"/>
  <c r="K48" i="10"/>
  <c r="J48" i="10"/>
  <c r="M47" i="10"/>
  <c r="U47" i="10" s="1"/>
  <c r="L47" i="10"/>
  <c r="K47" i="10"/>
  <c r="J47" i="10"/>
  <c r="M46" i="10"/>
  <c r="U46" i="10" s="1"/>
  <c r="L46" i="10"/>
  <c r="T46" i="10" s="1"/>
  <c r="K46" i="10"/>
  <c r="S46" i="10" s="1"/>
  <c r="M50" i="11"/>
  <c r="U49" i="11" s="1"/>
  <c r="L50" i="11"/>
  <c r="T49" i="11" s="1"/>
  <c r="K50" i="11"/>
  <c r="S49" i="11" s="1"/>
  <c r="J50" i="11"/>
  <c r="M49" i="11"/>
  <c r="U48" i="11" s="1"/>
  <c r="L49" i="11"/>
  <c r="T48" i="11" s="1"/>
  <c r="K49" i="11"/>
  <c r="S48" i="11" s="1"/>
  <c r="J49" i="11"/>
  <c r="M48" i="11"/>
  <c r="L48" i="11"/>
  <c r="K48" i="11"/>
  <c r="J48" i="11"/>
  <c r="M47" i="11"/>
  <c r="L47" i="11"/>
  <c r="K47" i="11"/>
  <c r="J47" i="11"/>
  <c r="M46" i="11"/>
  <c r="U46" i="11" s="1"/>
  <c r="L46" i="11"/>
  <c r="T46" i="11" s="1"/>
  <c r="K46" i="11"/>
  <c r="S46" i="11" s="1"/>
  <c r="M50" i="12"/>
  <c r="U49" i="12" s="1"/>
  <c r="L50" i="12"/>
  <c r="T49" i="12" s="1"/>
  <c r="K50" i="12"/>
  <c r="S49" i="12" s="1"/>
  <c r="J50" i="12"/>
  <c r="M49" i="12"/>
  <c r="U48" i="12" s="1"/>
  <c r="L49" i="12"/>
  <c r="T48" i="12" s="1"/>
  <c r="K49" i="12"/>
  <c r="S48" i="12" s="1"/>
  <c r="J49" i="12"/>
  <c r="M48" i="12"/>
  <c r="L48" i="12"/>
  <c r="K48" i="12"/>
  <c r="J48" i="12"/>
  <c r="M47" i="12"/>
  <c r="L47" i="12"/>
  <c r="K47" i="12"/>
  <c r="J47" i="12"/>
  <c r="M46" i="12"/>
  <c r="U46" i="12" s="1"/>
  <c r="L46" i="12"/>
  <c r="T46" i="12" s="1"/>
  <c r="K46" i="12"/>
  <c r="S46" i="12" s="1"/>
  <c r="M50" i="13"/>
  <c r="U49" i="13" s="1"/>
  <c r="L50" i="13"/>
  <c r="T49" i="13" s="1"/>
  <c r="K50" i="13"/>
  <c r="S49" i="13" s="1"/>
  <c r="J50" i="13"/>
  <c r="M49" i="13"/>
  <c r="U48" i="13" s="1"/>
  <c r="L49" i="13"/>
  <c r="T48" i="13" s="1"/>
  <c r="K49" i="13"/>
  <c r="S48" i="13" s="1"/>
  <c r="J49" i="13"/>
  <c r="M48" i="13"/>
  <c r="L48" i="13"/>
  <c r="K48" i="13"/>
  <c r="J48" i="13"/>
  <c r="M47" i="13"/>
  <c r="L47" i="13"/>
  <c r="K47" i="13"/>
  <c r="S47" i="13" s="1"/>
  <c r="J47" i="13"/>
  <c r="M46" i="13"/>
  <c r="U46" i="13" s="1"/>
  <c r="L46" i="13"/>
  <c r="T46" i="13" s="1"/>
  <c r="K46" i="13"/>
  <c r="S46" i="13" s="1"/>
  <c r="M50" i="14"/>
  <c r="U49" i="14" s="1"/>
  <c r="L50" i="14"/>
  <c r="K50" i="14"/>
  <c r="S49" i="14" s="1"/>
  <c r="J50" i="14"/>
  <c r="T49" i="14"/>
  <c r="M49" i="14"/>
  <c r="U48" i="14" s="1"/>
  <c r="L49" i="14"/>
  <c r="T48" i="14" s="1"/>
  <c r="K49" i="14"/>
  <c r="S48" i="14" s="1"/>
  <c r="J49" i="14"/>
  <c r="M48" i="14"/>
  <c r="L48" i="14"/>
  <c r="K48" i="14"/>
  <c r="J48" i="14"/>
  <c r="M47" i="14"/>
  <c r="L47" i="14"/>
  <c r="K47" i="14"/>
  <c r="J47" i="14"/>
  <c r="M46" i="14"/>
  <c r="U46" i="14" s="1"/>
  <c r="L46" i="14"/>
  <c r="T46" i="14" s="1"/>
  <c r="K46" i="14"/>
  <c r="S46" i="14" s="1"/>
  <c r="M50" i="15"/>
  <c r="U49" i="15" s="1"/>
  <c r="L50" i="15"/>
  <c r="T49" i="15" s="1"/>
  <c r="K50" i="15"/>
  <c r="S49" i="15" s="1"/>
  <c r="J50" i="15"/>
  <c r="M49" i="15"/>
  <c r="U48" i="15" s="1"/>
  <c r="L49" i="15"/>
  <c r="K49" i="15"/>
  <c r="S48" i="15" s="1"/>
  <c r="J49" i="15"/>
  <c r="T48" i="15"/>
  <c r="M48" i="15"/>
  <c r="L48" i="15"/>
  <c r="K48" i="15"/>
  <c r="J48" i="15"/>
  <c r="M47" i="15"/>
  <c r="L47" i="15"/>
  <c r="K47" i="15"/>
  <c r="J47" i="15"/>
  <c r="M46" i="15"/>
  <c r="U46" i="15" s="1"/>
  <c r="L46" i="15"/>
  <c r="T46" i="15" s="1"/>
  <c r="K46" i="15"/>
  <c r="S46" i="15" s="1"/>
  <c r="M50" i="16"/>
  <c r="U49" i="16" s="1"/>
  <c r="L50" i="16"/>
  <c r="T49" i="16" s="1"/>
  <c r="K50" i="16"/>
  <c r="S49" i="16" s="1"/>
  <c r="J50" i="16"/>
  <c r="M49" i="16"/>
  <c r="U48" i="16" s="1"/>
  <c r="L49" i="16"/>
  <c r="T48" i="16" s="1"/>
  <c r="K49" i="16"/>
  <c r="S48" i="16" s="1"/>
  <c r="J49" i="16"/>
  <c r="M48" i="16"/>
  <c r="L48" i="16"/>
  <c r="K48" i="16"/>
  <c r="J48" i="16"/>
  <c r="M47" i="16"/>
  <c r="L47" i="16"/>
  <c r="K47" i="16"/>
  <c r="J47" i="16"/>
  <c r="M46" i="16"/>
  <c r="U46" i="16" s="1"/>
  <c r="L46" i="16"/>
  <c r="T46" i="16" s="1"/>
  <c r="K46" i="16"/>
  <c r="S46" i="16" s="1"/>
  <c r="M50" i="17"/>
  <c r="U49" i="17" s="1"/>
  <c r="L50" i="17"/>
  <c r="T49" i="17" s="1"/>
  <c r="K50" i="17"/>
  <c r="J50" i="17"/>
  <c r="S49" i="17"/>
  <c r="M49" i="17"/>
  <c r="U48" i="17" s="1"/>
  <c r="L49" i="17"/>
  <c r="T48" i="17" s="1"/>
  <c r="K49" i="17"/>
  <c r="S48" i="17" s="1"/>
  <c r="J49" i="17"/>
  <c r="M48" i="17"/>
  <c r="L48" i="17"/>
  <c r="K48" i="17"/>
  <c r="J48" i="17"/>
  <c r="M47" i="17"/>
  <c r="L47" i="17"/>
  <c r="T47" i="17" s="1"/>
  <c r="K47" i="17"/>
  <c r="J47" i="17"/>
  <c r="M46" i="17"/>
  <c r="U46" i="17" s="1"/>
  <c r="L46" i="17"/>
  <c r="T46" i="17" s="1"/>
  <c r="K46" i="17"/>
  <c r="S46" i="17" s="1"/>
  <c r="M50" i="18"/>
  <c r="U49" i="18" s="1"/>
  <c r="L50" i="18"/>
  <c r="T49" i="18" s="1"/>
  <c r="K50" i="18"/>
  <c r="S49" i="18" s="1"/>
  <c r="J50" i="18"/>
  <c r="M49" i="18"/>
  <c r="U48" i="18" s="1"/>
  <c r="L49" i="18"/>
  <c r="T48" i="18" s="1"/>
  <c r="K49" i="18"/>
  <c r="S48" i="18" s="1"/>
  <c r="J49" i="18"/>
  <c r="M48" i="18"/>
  <c r="L48" i="18"/>
  <c r="K48" i="18"/>
  <c r="J48" i="18"/>
  <c r="M47" i="18"/>
  <c r="L47" i="18"/>
  <c r="K47" i="18"/>
  <c r="J47" i="18"/>
  <c r="M46" i="18"/>
  <c r="U46" i="18" s="1"/>
  <c r="L46" i="18"/>
  <c r="T46" i="18" s="1"/>
  <c r="K46" i="18"/>
  <c r="S46" i="18" s="1"/>
  <c r="N37" i="4"/>
  <c r="V36" i="4" s="1"/>
  <c r="M37" i="4"/>
  <c r="U36" i="4" s="1"/>
  <c r="L37" i="4"/>
  <c r="T36" i="4" s="1"/>
  <c r="K37" i="4"/>
  <c r="S36" i="4" s="1"/>
  <c r="J37" i="4"/>
  <c r="N36" i="4"/>
  <c r="V35" i="4" s="1"/>
  <c r="M36" i="4"/>
  <c r="U35" i="4" s="1"/>
  <c r="L36" i="4"/>
  <c r="T35" i="4" s="1"/>
  <c r="K36" i="4"/>
  <c r="S35" i="4" s="1"/>
  <c r="J36" i="4"/>
  <c r="N35" i="4"/>
  <c r="M35" i="4"/>
  <c r="L35" i="4"/>
  <c r="T34" i="4" s="1"/>
  <c r="K35" i="4"/>
  <c r="J35" i="4"/>
  <c r="N34" i="4"/>
  <c r="M34" i="4"/>
  <c r="L34" i="4"/>
  <c r="K34" i="4"/>
  <c r="J34" i="4"/>
  <c r="N33" i="4"/>
  <c r="V33" i="4" s="1"/>
  <c r="M33" i="4"/>
  <c r="U33" i="4" s="1"/>
  <c r="L33" i="4"/>
  <c r="T33" i="4" s="1"/>
  <c r="K33" i="4"/>
  <c r="S33" i="4" s="1"/>
  <c r="N37" i="5"/>
  <c r="V36" i="5" s="1"/>
  <c r="M37" i="5"/>
  <c r="U36" i="5" s="1"/>
  <c r="L37" i="5"/>
  <c r="T36" i="5" s="1"/>
  <c r="K37" i="5"/>
  <c r="J37" i="5"/>
  <c r="S36" i="5"/>
  <c r="N36" i="5"/>
  <c r="V35" i="5" s="1"/>
  <c r="M36" i="5"/>
  <c r="U35" i="5" s="1"/>
  <c r="L36" i="5"/>
  <c r="T35" i="5" s="1"/>
  <c r="K36" i="5"/>
  <c r="S35" i="5" s="1"/>
  <c r="J36" i="5"/>
  <c r="N35" i="5"/>
  <c r="M35" i="5"/>
  <c r="L35" i="5"/>
  <c r="K35" i="5"/>
  <c r="J35" i="5"/>
  <c r="N34" i="5"/>
  <c r="M34" i="5"/>
  <c r="U34" i="5" s="1"/>
  <c r="L34" i="5"/>
  <c r="K34" i="5"/>
  <c r="J34" i="5"/>
  <c r="N33" i="5"/>
  <c r="V33" i="5" s="1"/>
  <c r="M33" i="5"/>
  <c r="U33" i="5" s="1"/>
  <c r="L33" i="5"/>
  <c r="T33" i="5" s="1"/>
  <c r="K33" i="5"/>
  <c r="S33" i="5" s="1"/>
  <c r="N37" i="6"/>
  <c r="V36" i="6" s="1"/>
  <c r="M37" i="6"/>
  <c r="U36" i="6" s="1"/>
  <c r="L37" i="6"/>
  <c r="T36" i="6" s="1"/>
  <c r="K37" i="6"/>
  <c r="S36" i="6" s="1"/>
  <c r="J37" i="6"/>
  <c r="N36" i="6"/>
  <c r="V35" i="6" s="1"/>
  <c r="M36" i="6"/>
  <c r="U35" i="6" s="1"/>
  <c r="L36" i="6"/>
  <c r="T35" i="6" s="1"/>
  <c r="K36" i="6"/>
  <c r="S35" i="6" s="1"/>
  <c r="J36" i="6"/>
  <c r="N35" i="6"/>
  <c r="M35" i="6"/>
  <c r="L35" i="6"/>
  <c r="K35" i="6"/>
  <c r="J35" i="6"/>
  <c r="N34" i="6"/>
  <c r="M34" i="6"/>
  <c r="L34" i="6"/>
  <c r="K34" i="6"/>
  <c r="J34" i="6"/>
  <c r="N33" i="6"/>
  <c r="V33" i="6" s="1"/>
  <c r="M33" i="6"/>
  <c r="U33" i="6" s="1"/>
  <c r="L33" i="6"/>
  <c r="T33" i="6" s="1"/>
  <c r="K33" i="6"/>
  <c r="S33" i="6" s="1"/>
  <c r="N37" i="7"/>
  <c r="V36" i="7" s="1"/>
  <c r="M37" i="7"/>
  <c r="U36" i="7" s="1"/>
  <c r="L37" i="7"/>
  <c r="T36" i="7" s="1"/>
  <c r="K37" i="7"/>
  <c r="S36" i="7" s="1"/>
  <c r="J37" i="7"/>
  <c r="N36" i="7"/>
  <c r="V35" i="7" s="1"/>
  <c r="M36" i="7"/>
  <c r="U35" i="7" s="1"/>
  <c r="L36" i="7"/>
  <c r="T35" i="7" s="1"/>
  <c r="K36" i="7"/>
  <c r="S35" i="7" s="1"/>
  <c r="J36" i="7"/>
  <c r="N35" i="7"/>
  <c r="M35" i="7"/>
  <c r="L35" i="7"/>
  <c r="K35" i="7"/>
  <c r="J35" i="7"/>
  <c r="N34" i="7"/>
  <c r="M34" i="7"/>
  <c r="L34" i="7"/>
  <c r="K34" i="7"/>
  <c r="J34" i="7"/>
  <c r="N33" i="7"/>
  <c r="V33" i="7" s="1"/>
  <c r="M33" i="7"/>
  <c r="U33" i="7" s="1"/>
  <c r="L33" i="7"/>
  <c r="T33" i="7" s="1"/>
  <c r="K33" i="7"/>
  <c r="S33" i="7" s="1"/>
  <c r="N37" i="8"/>
  <c r="V36" i="8" s="1"/>
  <c r="M37" i="8"/>
  <c r="U36" i="8" s="1"/>
  <c r="L37" i="8"/>
  <c r="T36" i="8" s="1"/>
  <c r="K37" i="8"/>
  <c r="S36" i="8" s="1"/>
  <c r="J37" i="8"/>
  <c r="N36" i="8"/>
  <c r="V35" i="8" s="1"/>
  <c r="M36" i="8"/>
  <c r="U35" i="8" s="1"/>
  <c r="L36" i="8"/>
  <c r="T35" i="8" s="1"/>
  <c r="K36" i="8"/>
  <c r="S35" i="8" s="1"/>
  <c r="J36" i="8"/>
  <c r="N35" i="8"/>
  <c r="M35" i="8"/>
  <c r="L35" i="8"/>
  <c r="K35" i="8"/>
  <c r="J35" i="8"/>
  <c r="N34" i="8"/>
  <c r="M34" i="8"/>
  <c r="L34" i="8"/>
  <c r="K34" i="8"/>
  <c r="J34" i="8"/>
  <c r="N33" i="8"/>
  <c r="V33" i="8" s="1"/>
  <c r="M33" i="8"/>
  <c r="U33" i="8" s="1"/>
  <c r="L33" i="8"/>
  <c r="T33" i="8" s="1"/>
  <c r="K33" i="8"/>
  <c r="S33" i="8" s="1"/>
  <c r="N37" i="9"/>
  <c r="M37" i="9"/>
  <c r="U36" i="9" s="1"/>
  <c r="L37" i="9"/>
  <c r="T36" i="9" s="1"/>
  <c r="K37" i="9"/>
  <c r="S36" i="9" s="1"/>
  <c r="J37" i="9"/>
  <c r="V36" i="9"/>
  <c r="N36" i="9"/>
  <c r="V35" i="9" s="1"/>
  <c r="M36" i="9"/>
  <c r="U35" i="9" s="1"/>
  <c r="L36" i="9"/>
  <c r="T35" i="9" s="1"/>
  <c r="K36" i="9"/>
  <c r="S35" i="9" s="1"/>
  <c r="J36" i="9"/>
  <c r="N35" i="9"/>
  <c r="M35" i="9"/>
  <c r="L35" i="9"/>
  <c r="K35" i="9"/>
  <c r="J35" i="9"/>
  <c r="N34" i="9"/>
  <c r="M34" i="9"/>
  <c r="L34" i="9"/>
  <c r="K34" i="9"/>
  <c r="J34" i="9"/>
  <c r="N33" i="9"/>
  <c r="V33" i="9" s="1"/>
  <c r="M33" i="9"/>
  <c r="U33" i="9" s="1"/>
  <c r="L33" i="9"/>
  <c r="T33" i="9" s="1"/>
  <c r="K33" i="9"/>
  <c r="S33" i="9" s="1"/>
  <c r="N37" i="10"/>
  <c r="V36" i="10" s="1"/>
  <c r="M37" i="10"/>
  <c r="L37" i="10"/>
  <c r="T36" i="10" s="1"/>
  <c r="K37" i="10"/>
  <c r="S36" i="10" s="1"/>
  <c r="J37" i="10"/>
  <c r="U36" i="10"/>
  <c r="N36" i="10"/>
  <c r="V35" i="10" s="1"/>
  <c r="M36" i="10"/>
  <c r="U35" i="10" s="1"/>
  <c r="L36" i="10"/>
  <c r="T35" i="10" s="1"/>
  <c r="K36" i="10"/>
  <c r="S35" i="10" s="1"/>
  <c r="J36" i="10"/>
  <c r="N35" i="10"/>
  <c r="M35" i="10"/>
  <c r="L35" i="10"/>
  <c r="K35" i="10"/>
  <c r="J35" i="10"/>
  <c r="N34" i="10"/>
  <c r="M34" i="10"/>
  <c r="L34" i="10"/>
  <c r="K34" i="10"/>
  <c r="J34" i="10"/>
  <c r="N33" i="10"/>
  <c r="V33" i="10" s="1"/>
  <c r="M33" i="10"/>
  <c r="U33" i="10" s="1"/>
  <c r="L33" i="10"/>
  <c r="T33" i="10" s="1"/>
  <c r="K33" i="10"/>
  <c r="S33" i="10" s="1"/>
  <c r="N37" i="11"/>
  <c r="M37" i="11"/>
  <c r="U36" i="11" s="1"/>
  <c r="L37" i="11"/>
  <c r="T36" i="11" s="1"/>
  <c r="K37" i="11"/>
  <c r="S36" i="11" s="1"/>
  <c r="J37" i="11"/>
  <c r="V36" i="11"/>
  <c r="N36" i="11"/>
  <c r="V35" i="11" s="1"/>
  <c r="M36" i="11"/>
  <c r="U35" i="11" s="1"/>
  <c r="L36" i="11"/>
  <c r="K36" i="11"/>
  <c r="S35" i="11" s="1"/>
  <c r="J36" i="11"/>
  <c r="T35" i="11"/>
  <c r="N35" i="11"/>
  <c r="M35" i="11"/>
  <c r="L35" i="11"/>
  <c r="K35" i="11"/>
  <c r="S34" i="11" s="1"/>
  <c r="J35" i="11"/>
  <c r="N34" i="11"/>
  <c r="M34" i="11"/>
  <c r="L34" i="11"/>
  <c r="T34" i="11" s="1"/>
  <c r="K34" i="11"/>
  <c r="J34" i="11"/>
  <c r="N33" i="11"/>
  <c r="V33" i="11" s="1"/>
  <c r="M33" i="11"/>
  <c r="U33" i="11" s="1"/>
  <c r="L33" i="11"/>
  <c r="T33" i="11" s="1"/>
  <c r="K33" i="11"/>
  <c r="S33" i="11" s="1"/>
  <c r="N37" i="12"/>
  <c r="V36" i="12" s="1"/>
  <c r="M37" i="12"/>
  <c r="U36" i="12" s="1"/>
  <c r="L37" i="12"/>
  <c r="T36" i="12" s="1"/>
  <c r="K37" i="12"/>
  <c r="S36" i="12" s="1"/>
  <c r="J37" i="12"/>
  <c r="N36" i="12"/>
  <c r="V35" i="12" s="1"/>
  <c r="M36" i="12"/>
  <c r="U35" i="12" s="1"/>
  <c r="L36" i="12"/>
  <c r="T35" i="12" s="1"/>
  <c r="K36" i="12"/>
  <c r="S35" i="12" s="1"/>
  <c r="J36" i="12"/>
  <c r="N35" i="12"/>
  <c r="M35" i="12"/>
  <c r="L35" i="12"/>
  <c r="T34" i="12" s="1"/>
  <c r="K35" i="12"/>
  <c r="J35" i="12"/>
  <c r="N34" i="12"/>
  <c r="M34" i="12"/>
  <c r="L34" i="12"/>
  <c r="K34" i="12"/>
  <c r="J34" i="12"/>
  <c r="N33" i="12"/>
  <c r="V33" i="12" s="1"/>
  <c r="M33" i="12"/>
  <c r="U33" i="12" s="1"/>
  <c r="L33" i="12"/>
  <c r="T33" i="12" s="1"/>
  <c r="K33" i="12"/>
  <c r="S33" i="12" s="1"/>
  <c r="N37" i="13"/>
  <c r="V36" i="13" s="1"/>
  <c r="M37" i="13"/>
  <c r="U36" i="13" s="1"/>
  <c r="L37" i="13"/>
  <c r="T36" i="13" s="1"/>
  <c r="K37" i="13"/>
  <c r="S36" i="13" s="1"/>
  <c r="J37" i="13"/>
  <c r="N36" i="13"/>
  <c r="V35" i="13" s="1"/>
  <c r="M36" i="13"/>
  <c r="U35" i="13" s="1"/>
  <c r="L36" i="13"/>
  <c r="T35" i="13" s="1"/>
  <c r="K36" i="13"/>
  <c r="S35" i="13" s="1"/>
  <c r="J36" i="13"/>
  <c r="N35" i="13"/>
  <c r="M35" i="13"/>
  <c r="L35" i="13"/>
  <c r="K35" i="13"/>
  <c r="J35" i="13"/>
  <c r="N34" i="13"/>
  <c r="M34" i="13"/>
  <c r="L34" i="13"/>
  <c r="K34" i="13"/>
  <c r="J34" i="13"/>
  <c r="S33" i="13"/>
  <c r="N33" i="13"/>
  <c r="V33" i="13" s="1"/>
  <c r="M33" i="13"/>
  <c r="U33" i="13" s="1"/>
  <c r="L33" i="13"/>
  <c r="T33" i="13" s="1"/>
  <c r="K33" i="13"/>
  <c r="N37" i="14"/>
  <c r="V36" i="14" s="1"/>
  <c r="M37" i="14"/>
  <c r="U36" i="14" s="1"/>
  <c r="L37" i="14"/>
  <c r="T36" i="14" s="1"/>
  <c r="K37" i="14"/>
  <c r="S36" i="14" s="1"/>
  <c r="J37" i="14"/>
  <c r="N36" i="14"/>
  <c r="V35" i="14" s="1"/>
  <c r="M36" i="14"/>
  <c r="U35" i="14" s="1"/>
  <c r="L36" i="14"/>
  <c r="T35" i="14" s="1"/>
  <c r="K36" i="14"/>
  <c r="S35" i="14" s="1"/>
  <c r="J36" i="14"/>
  <c r="N35" i="14"/>
  <c r="M35" i="14"/>
  <c r="L35" i="14"/>
  <c r="K35" i="14"/>
  <c r="J35" i="14"/>
  <c r="N34" i="14"/>
  <c r="M34" i="14"/>
  <c r="L34" i="14"/>
  <c r="K34" i="14"/>
  <c r="J34" i="14"/>
  <c r="N33" i="14"/>
  <c r="V33" i="14" s="1"/>
  <c r="M33" i="14"/>
  <c r="U33" i="14" s="1"/>
  <c r="L33" i="14"/>
  <c r="T33" i="14" s="1"/>
  <c r="K33" i="14"/>
  <c r="S33" i="14" s="1"/>
  <c r="N37" i="15"/>
  <c r="V36" i="15" s="1"/>
  <c r="M37" i="15"/>
  <c r="U36" i="15" s="1"/>
  <c r="L37" i="15"/>
  <c r="T36" i="15" s="1"/>
  <c r="K37" i="15"/>
  <c r="S36" i="15" s="1"/>
  <c r="J37" i="15"/>
  <c r="N36" i="15"/>
  <c r="V35" i="15" s="1"/>
  <c r="M36" i="15"/>
  <c r="L36" i="15"/>
  <c r="T35" i="15" s="1"/>
  <c r="K36" i="15"/>
  <c r="S35" i="15" s="1"/>
  <c r="J36" i="15"/>
  <c r="U35" i="15"/>
  <c r="N35" i="15"/>
  <c r="M35" i="15"/>
  <c r="L35" i="15"/>
  <c r="K35" i="15"/>
  <c r="J35" i="15"/>
  <c r="N34" i="15"/>
  <c r="M34" i="15"/>
  <c r="U34" i="15" s="1"/>
  <c r="L34" i="15"/>
  <c r="K34" i="15"/>
  <c r="J34" i="15"/>
  <c r="N33" i="15"/>
  <c r="V33" i="15" s="1"/>
  <c r="M33" i="15"/>
  <c r="U33" i="15" s="1"/>
  <c r="L33" i="15"/>
  <c r="T33" i="15" s="1"/>
  <c r="K33" i="15"/>
  <c r="S33" i="15" s="1"/>
  <c r="N37" i="16"/>
  <c r="V36" i="16" s="1"/>
  <c r="M37" i="16"/>
  <c r="U36" i="16" s="1"/>
  <c r="L37" i="16"/>
  <c r="T36" i="16" s="1"/>
  <c r="K37" i="16"/>
  <c r="S36" i="16" s="1"/>
  <c r="J37" i="16"/>
  <c r="N36" i="16"/>
  <c r="V35" i="16" s="1"/>
  <c r="M36" i="16"/>
  <c r="U35" i="16" s="1"/>
  <c r="L36" i="16"/>
  <c r="T35" i="16" s="1"/>
  <c r="K36" i="16"/>
  <c r="S35" i="16" s="1"/>
  <c r="J36" i="16"/>
  <c r="N35" i="16"/>
  <c r="M35" i="16"/>
  <c r="L35" i="16"/>
  <c r="K35" i="16"/>
  <c r="J35" i="16"/>
  <c r="N34" i="16"/>
  <c r="M34" i="16"/>
  <c r="L34" i="16"/>
  <c r="T34" i="16" s="1"/>
  <c r="K34" i="16"/>
  <c r="J34" i="16"/>
  <c r="N33" i="16"/>
  <c r="V33" i="16" s="1"/>
  <c r="M33" i="16"/>
  <c r="U33" i="16" s="1"/>
  <c r="L33" i="16"/>
  <c r="T33" i="16" s="1"/>
  <c r="K33" i="16"/>
  <c r="S33" i="16" s="1"/>
  <c r="N37" i="17"/>
  <c r="V36" i="17" s="1"/>
  <c r="M37" i="17"/>
  <c r="U36" i="17" s="1"/>
  <c r="L37" i="17"/>
  <c r="K37" i="17"/>
  <c r="S36" i="17" s="1"/>
  <c r="J37" i="17"/>
  <c r="T36" i="17"/>
  <c r="N36" i="17"/>
  <c r="V35" i="17" s="1"/>
  <c r="M36" i="17"/>
  <c r="U35" i="17" s="1"/>
  <c r="L36" i="17"/>
  <c r="T35" i="17" s="1"/>
  <c r="K36" i="17"/>
  <c r="S35" i="17" s="1"/>
  <c r="J36" i="17"/>
  <c r="N35" i="17"/>
  <c r="M35" i="17"/>
  <c r="L35" i="17"/>
  <c r="K35" i="17"/>
  <c r="J35" i="17"/>
  <c r="N34" i="17"/>
  <c r="M34" i="17"/>
  <c r="L34" i="17"/>
  <c r="K34" i="17"/>
  <c r="J34" i="17"/>
  <c r="T33" i="17"/>
  <c r="N33" i="17"/>
  <c r="V33" i="17" s="1"/>
  <c r="M33" i="17"/>
  <c r="U33" i="17" s="1"/>
  <c r="L33" i="17"/>
  <c r="K33" i="17"/>
  <c r="S33" i="17" s="1"/>
  <c r="N37" i="18"/>
  <c r="V36" i="18" s="1"/>
  <c r="M37" i="18"/>
  <c r="U36" i="18" s="1"/>
  <c r="L37" i="18"/>
  <c r="T36" i="18" s="1"/>
  <c r="K37" i="18"/>
  <c r="S36" i="18" s="1"/>
  <c r="J37" i="18"/>
  <c r="N36" i="18"/>
  <c r="V35" i="18" s="1"/>
  <c r="M36" i="18"/>
  <c r="U35" i="18" s="1"/>
  <c r="L36" i="18"/>
  <c r="T35" i="18" s="1"/>
  <c r="K36" i="18"/>
  <c r="S35" i="18" s="1"/>
  <c r="J36" i="18"/>
  <c r="N35" i="18"/>
  <c r="M35" i="18"/>
  <c r="L35" i="18"/>
  <c r="K35" i="18"/>
  <c r="J35" i="18"/>
  <c r="N34" i="18"/>
  <c r="M34" i="18"/>
  <c r="U34" i="18" s="1"/>
  <c r="L34" i="18"/>
  <c r="K34" i="18"/>
  <c r="S34" i="18" s="1"/>
  <c r="J34" i="18"/>
  <c r="N33" i="18"/>
  <c r="V33" i="18" s="1"/>
  <c r="M33" i="18"/>
  <c r="U33" i="18" s="1"/>
  <c r="L33" i="18"/>
  <c r="T33" i="18" s="1"/>
  <c r="K33" i="18"/>
  <c r="S33" i="18" s="1"/>
  <c r="O24" i="4"/>
  <c r="W23" i="4" s="1"/>
  <c r="N24" i="4"/>
  <c r="V23" i="4" s="1"/>
  <c r="M24" i="4"/>
  <c r="U23" i="4" s="1"/>
  <c r="L24" i="4"/>
  <c r="T23" i="4" s="1"/>
  <c r="K24" i="4"/>
  <c r="S23" i="4" s="1"/>
  <c r="J24" i="4"/>
  <c r="O23" i="4"/>
  <c r="W22" i="4" s="1"/>
  <c r="N23" i="4"/>
  <c r="V22" i="4" s="1"/>
  <c r="M23" i="4"/>
  <c r="U22" i="4" s="1"/>
  <c r="L23" i="4"/>
  <c r="T22" i="4" s="1"/>
  <c r="K23" i="4"/>
  <c r="S22" i="4" s="1"/>
  <c r="J23" i="4"/>
  <c r="O22" i="4"/>
  <c r="N22" i="4"/>
  <c r="M22" i="4"/>
  <c r="L22" i="4"/>
  <c r="K22" i="4"/>
  <c r="J22" i="4"/>
  <c r="O21" i="4"/>
  <c r="N21" i="4"/>
  <c r="M21" i="4"/>
  <c r="L21" i="4"/>
  <c r="K21" i="4"/>
  <c r="J21" i="4"/>
  <c r="O20" i="4"/>
  <c r="W20" i="4" s="1"/>
  <c r="N20" i="4"/>
  <c r="V20" i="4" s="1"/>
  <c r="M20" i="4"/>
  <c r="U20" i="4" s="1"/>
  <c r="L20" i="4"/>
  <c r="T20" i="4" s="1"/>
  <c r="K20" i="4"/>
  <c r="S20" i="4" s="1"/>
  <c r="O24" i="5"/>
  <c r="W23" i="5" s="1"/>
  <c r="N24" i="5"/>
  <c r="V23" i="5" s="1"/>
  <c r="M24" i="5"/>
  <c r="U23" i="5" s="1"/>
  <c r="L24" i="5"/>
  <c r="T23" i="5" s="1"/>
  <c r="K24" i="5"/>
  <c r="S23" i="5" s="1"/>
  <c r="J24" i="5"/>
  <c r="O23" i="5"/>
  <c r="W22" i="5" s="1"/>
  <c r="N23" i="5"/>
  <c r="V22" i="5" s="1"/>
  <c r="M23" i="5"/>
  <c r="U22" i="5" s="1"/>
  <c r="L23" i="5"/>
  <c r="T22" i="5" s="1"/>
  <c r="K23" i="5"/>
  <c r="S22" i="5" s="1"/>
  <c r="J23" i="5"/>
  <c r="O22" i="5"/>
  <c r="N22" i="5"/>
  <c r="M22" i="5"/>
  <c r="L22" i="5"/>
  <c r="K22" i="5"/>
  <c r="J22" i="5"/>
  <c r="O21" i="5"/>
  <c r="N21" i="5"/>
  <c r="M21" i="5"/>
  <c r="L21" i="5"/>
  <c r="K21" i="5"/>
  <c r="J21" i="5"/>
  <c r="O20" i="5"/>
  <c r="W20" i="5" s="1"/>
  <c r="N20" i="5"/>
  <c r="V20" i="5" s="1"/>
  <c r="M20" i="5"/>
  <c r="U20" i="5" s="1"/>
  <c r="L20" i="5"/>
  <c r="T20" i="5" s="1"/>
  <c r="K20" i="5"/>
  <c r="S20" i="5" s="1"/>
  <c r="O24" i="6"/>
  <c r="W23" i="6" s="1"/>
  <c r="N24" i="6"/>
  <c r="V23" i="6" s="1"/>
  <c r="M24" i="6"/>
  <c r="U23" i="6" s="1"/>
  <c r="L24" i="6"/>
  <c r="T23" i="6" s="1"/>
  <c r="K24" i="6"/>
  <c r="S23" i="6" s="1"/>
  <c r="J24" i="6"/>
  <c r="O23" i="6"/>
  <c r="W22" i="6" s="1"/>
  <c r="N23" i="6"/>
  <c r="V22" i="6" s="1"/>
  <c r="M23" i="6"/>
  <c r="U22" i="6" s="1"/>
  <c r="L23" i="6"/>
  <c r="T22" i="6" s="1"/>
  <c r="K23" i="6"/>
  <c r="S22" i="6" s="1"/>
  <c r="J23" i="6"/>
  <c r="O22" i="6"/>
  <c r="N22" i="6"/>
  <c r="M22" i="6"/>
  <c r="L22" i="6"/>
  <c r="K22" i="6"/>
  <c r="J22" i="6"/>
  <c r="O21" i="6"/>
  <c r="W21" i="6" s="1"/>
  <c r="N21" i="6"/>
  <c r="M21" i="6"/>
  <c r="L21" i="6"/>
  <c r="K21" i="6"/>
  <c r="J21" i="6"/>
  <c r="O20" i="6"/>
  <c r="W20" i="6" s="1"/>
  <c r="N20" i="6"/>
  <c r="V20" i="6" s="1"/>
  <c r="M20" i="6"/>
  <c r="U20" i="6" s="1"/>
  <c r="L20" i="6"/>
  <c r="T20" i="6" s="1"/>
  <c r="K20" i="6"/>
  <c r="S20" i="6" s="1"/>
  <c r="O24" i="7"/>
  <c r="W23" i="7" s="1"/>
  <c r="N24" i="7"/>
  <c r="V23" i="7" s="1"/>
  <c r="M24" i="7"/>
  <c r="U23" i="7" s="1"/>
  <c r="L24" i="7"/>
  <c r="T23" i="7" s="1"/>
  <c r="K24" i="7"/>
  <c r="S23" i="7" s="1"/>
  <c r="J24" i="7"/>
  <c r="O23" i="7"/>
  <c r="W22" i="7" s="1"/>
  <c r="N23" i="7"/>
  <c r="V22" i="7" s="1"/>
  <c r="M23" i="7"/>
  <c r="U22" i="7" s="1"/>
  <c r="L23" i="7"/>
  <c r="T22" i="7" s="1"/>
  <c r="K23" i="7"/>
  <c r="S22" i="7" s="1"/>
  <c r="J23" i="7"/>
  <c r="O22" i="7"/>
  <c r="N22" i="7"/>
  <c r="M22" i="7"/>
  <c r="L22" i="7"/>
  <c r="K22" i="7"/>
  <c r="J22" i="7"/>
  <c r="O21" i="7"/>
  <c r="N21" i="7"/>
  <c r="M21" i="7"/>
  <c r="L21" i="7"/>
  <c r="K21" i="7"/>
  <c r="J21" i="7"/>
  <c r="O20" i="7"/>
  <c r="W20" i="7" s="1"/>
  <c r="N20" i="7"/>
  <c r="V20" i="7" s="1"/>
  <c r="M20" i="7"/>
  <c r="U20" i="7" s="1"/>
  <c r="L20" i="7"/>
  <c r="T20" i="7" s="1"/>
  <c r="K20" i="7"/>
  <c r="S20" i="7" s="1"/>
  <c r="O24" i="8"/>
  <c r="W23" i="8" s="1"/>
  <c r="N24" i="8"/>
  <c r="V23" i="8" s="1"/>
  <c r="M24" i="8"/>
  <c r="U23" i="8" s="1"/>
  <c r="L24" i="8"/>
  <c r="T23" i="8" s="1"/>
  <c r="K24" i="8"/>
  <c r="S23" i="8" s="1"/>
  <c r="J24" i="8"/>
  <c r="O23" i="8"/>
  <c r="W22" i="8" s="1"/>
  <c r="N23" i="8"/>
  <c r="V22" i="8" s="1"/>
  <c r="M23" i="8"/>
  <c r="U22" i="8" s="1"/>
  <c r="L23" i="8"/>
  <c r="T22" i="8" s="1"/>
  <c r="K23" i="8"/>
  <c r="S22" i="8" s="1"/>
  <c r="J23" i="8"/>
  <c r="O22" i="8"/>
  <c r="N22" i="8"/>
  <c r="M22" i="8"/>
  <c r="U21" i="8" s="1"/>
  <c r="L22" i="8"/>
  <c r="K22" i="8"/>
  <c r="J22" i="8"/>
  <c r="O21" i="8"/>
  <c r="N21" i="8"/>
  <c r="M21" i="8"/>
  <c r="L21" i="8"/>
  <c r="K21" i="8"/>
  <c r="J21" i="8"/>
  <c r="O20" i="8"/>
  <c r="W20" i="8" s="1"/>
  <c r="N20" i="8"/>
  <c r="V20" i="8" s="1"/>
  <c r="M20" i="8"/>
  <c r="U20" i="8" s="1"/>
  <c r="L20" i="8"/>
  <c r="T20" i="8" s="1"/>
  <c r="K20" i="8"/>
  <c r="S20" i="8" s="1"/>
  <c r="O24" i="9"/>
  <c r="W23" i="9" s="1"/>
  <c r="N24" i="9"/>
  <c r="V23" i="9" s="1"/>
  <c r="M24" i="9"/>
  <c r="U23" i="9" s="1"/>
  <c r="L24" i="9"/>
  <c r="T23" i="9" s="1"/>
  <c r="K24" i="9"/>
  <c r="S23" i="9" s="1"/>
  <c r="J24" i="9"/>
  <c r="O23" i="9"/>
  <c r="W22" i="9" s="1"/>
  <c r="N23" i="9"/>
  <c r="V22" i="9" s="1"/>
  <c r="M23" i="9"/>
  <c r="U22" i="9" s="1"/>
  <c r="L23" i="9"/>
  <c r="T22" i="9" s="1"/>
  <c r="K23" i="9"/>
  <c r="S22" i="9" s="1"/>
  <c r="J23" i="9"/>
  <c r="O22" i="9"/>
  <c r="N22" i="9"/>
  <c r="M22" i="9"/>
  <c r="L22" i="9"/>
  <c r="K22" i="9"/>
  <c r="J22" i="9"/>
  <c r="O21" i="9"/>
  <c r="N21" i="9"/>
  <c r="M21" i="9"/>
  <c r="L21" i="9"/>
  <c r="K21" i="9"/>
  <c r="J21" i="9"/>
  <c r="O20" i="9"/>
  <c r="W20" i="9" s="1"/>
  <c r="N20" i="9"/>
  <c r="V20" i="9" s="1"/>
  <c r="M20" i="9"/>
  <c r="U20" i="9" s="1"/>
  <c r="L20" i="9"/>
  <c r="T20" i="9" s="1"/>
  <c r="K20" i="9"/>
  <c r="S20" i="9" s="1"/>
  <c r="O24" i="10"/>
  <c r="W23" i="10" s="1"/>
  <c r="N24" i="10"/>
  <c r="V23" i="10" s="1"/>
  <c r="M24" i="10"/>
  <c r="U23" i="10" s="1"/>
  <c r="L24" i="10"/>
  <c r="T23" i="10" s="1"/>
  <c r="K24" i="10"/>
  <c r="S23" i="10" s="1"/>
  <c r="J24" i="10"/>
  <c r="O23" i="10"/>
  <c r="W22" i="10" s="1"/>
  <c r="N23" i="10"/>
  <c r="V22" i="10" s="1"/>
  <c r="M23" i="10"/>
  <c r="U22" i="10" s="1"/>
  <c r="L23" i="10"/>
  <c r="T22" i="10" s="1"/>
  <c r="K23" i="10"/>
  <c r="S22" i="10" s="1"/>
  <c r="J23" i="10"/>
  <c r="O22" i="10"/>
  <c r="N22" i="10"/>
  <c r="M22" i="10"/>
  <c r="L22" i="10"/>
  <c r="K22" i="10"/>
  <c r="J22" i="10"/>
  <c r="O21" i="10"/>
  <c r="N21" i="10"/>
  <c r="V21" i="10" s="1"/>
  <c r="M21" i="10"/>
  <c r="L21" i="10"/>
  <c r="K21" i="10"/>
  <c r="J21" i="10"/>
  <c r="O20" i="10"/>
  <c r="W20" i="10" s="1"/>
  <c r="N20" i="10"/>
  <c r="V20" i="10" s="1"/>
  <c r="M20" i="10"/>
  <c r="U20" i="10" s="1"/>
  <c r="L20" i="10"/>
  <c r="T20" i="10" s="1"/>
  <c r="K20" i="10"/>
  <c r="S20" i="10" s="1"/>
  <c r="O24" i="11"/>
  <c r="W23" i="11" s="1"/>
  <c r="N24" i="11"/>
  <c r="V23" i="11" s="1"/>
  <c r="M24" i="11"/>
  <c r="U23" i="11" s="1"/>
  <c r="L24" i="11"/>
  <c r="T23" i="11" s="1"/>
  <c r="K24" i="11"/>
  <c r="S23" i="11" s="1"/>
  <c r="J24" i="11"/>
  <c r="O23" i="11"/>
  <c r="W22" i="11" s="1"/>
  <c r="N23" i="11"/>
  <c r="V22" i="11" s="1"/>
  <c r="M23" i="11"/>
  <c r="U22" i="11" s="1"/>
  <c r="L23" i="11"/>
  <c r="T22" i="11" s="1"/>
  <c r="K23" i="11"/>
  <c r="S22" i="11" s="1"/>
  <c r="J23" i="11"/>
  <c r="O22" i="11"/>
  <c r="N22" i="11"/>
  <c r="M22" i="11"/>
  <c r="L22" i="11"/>
  <c r="K22" i="11"/>
  <c r="J22" i="11"/>
  <c r="O21" i="11"/>
  <c r="N21" i="11"/>
  <c r="M21" i="11"/>
  <c r="L21" i="11"/>
  <c r="K21" i="11"/>
  <c r="J21" i="11"/>
  <c r="O20" i="11"/>
  <c r="W20" i="11" s="1"/>
  <c r="N20" i="11"/>
  <c r="V20" i="11" s="1"/>
  <c r="M20" i="11"/>
  <c r="U20" i="11" s="1"/>
  <c r="L20" i="11"/>
  <c r="T20" i="11" s="1"/>
  <c r="K20" i="11"/>
  <c r="S20" i="11" s="1"/>
  <c r="O24" i="12"/>
  <c r="W23" i="12" s="1"/>
  <c r="N24" i="12"/>
  <c r="M24" i="12"/>
  <c r="U23" i="12" s="1"/>
  <c r="L24" i="12"/>
  <c r="T23" i="12" s="1"/>
  <c r="K24" i="12"/>
  <c r="S23" i="12" s="1"/>
  <c r="J24" i="12"/>
  <c r="V23" i="12"/>
  <c r="O23" i="12"/>
  <c r="W22" i="12" s="1"/>
  <c r="N23" i="12"/>
  <c r="V22" i="12" s="1"/>
  <c r="M23" i="12"/>
  <c r="U22" i="12" s="1"/>
  <c r="L23" i="12"/>
  <c r="T22" i="12" s="1"/>
  <c r="K23" i="12"/>
  <c r="S22" i="12" s="1"/>
  <c r="J23" i="12"/>
  <c r="O22" i="12"/>
  <c r="N22" i="12"/>
  <c r="M22" i="12"/>
  <c r="L22" i="12"/>
  <c r="K22" i="12"/>
  <c r="J22" i="12"/>
  <c r="O21" i="12"/>
  <c r="N21" i="12"/>
  <c r="M21" i="12"/>
  <c r="L21" i="12"/>
  <c r="K21" i="12"/>
  <c r="J21" i="12"/>
  <c r="O20" i="12"/>
  <c r="W20" i="12" s="1"/>
  <c r="N20" i="12"/>
  <c r="V20" i="12" s="1"/>
  <c r="M20" i="12"/>
  <c r="U20" i="12" s="1"/>
  <c r="L20" i="12"/>
  <c r="T20" i="12" s="1"/>
  <c r="K20" i="12"/>
  <c r="S20" i="12" s="1"/>
  <c r="O24" i="13"/>
  <c r="W23" i="13" s="1"/>
  <c r="N24" i="13"/>
  <c r="V23" i="13" s="1"/>
  <c r="M24" i="13"/>
  <c r="U23" i="13" s="1"/>
  <c r="L24" i="13"/>
  <c r="T23" i="13" s="1"/>
  <c r="K24" i="13"/>
  <c r="S23" i="13" s="1"/>
  <c r="J24" i="13"/>
  <c r="O23" i="13"/>
  <c r="W22" i="13" s="1"/>
  <c r="N23" i="13"/>
  <c r="V22" i="13" s="1"/>
  <c r="M23" i="13"/>
  <c r="U22" i="13" s="1"/>
  <c r="L23" i="13"/>
  <c r="T22" i="13" s="1"/>
  <c r="K23" i="13"/>
  <c r="S22" i="13" s="1"/>
  <c r="J23" i="13"/>
  <c r="O22" i="13"/>
  <c r="N22" i="13"/>
  <c r="M22" i="13"/>
  <c r="L22" i="13"/>
  <c r="K22" i="13"/>
  <c r="J22" i="13"/>
  <c r="O21" i="13"/>
  <c r="N21" i="13"/>
  <c r="M21" i="13"/>
  <c r="L21" i="13"/>
  <c r="K21" i="13"/>
  <c r="J21" i="13"/>
  <c r="O20" i="13"/>
  <c r="W20" i="13" s="1"/>
  <c r="N20" i="13"/>
  <c r="V20" i="13" s="1"/>
  <c r="M20" i="13"/>
  <c r="U20" i="13" s="1"/>
  <c r="L20" i="13"/>
  <c r="T20" i="13" s="1"/>
  <c r="K20" i="13"/>
  <c r="S20" i="13" s="1"/>
  <c r="O24" i="14"/>
  <c r="W23" i="14" s="1"/>
  <c r="N24" i="14"/>
  <c r="V23" i="14" s="1"/>
  <c r="M24" i="14"/>
  <c r="U23" i="14" s="1"/>
  <c r="L24" i="14"/>
  <c r="T23" i="14" s="1"/>
  <c r="K24" i="14"/>
  <c r="S23" i="14" s="1"/>
  <c r="J24" i="14"/>
  <c r="O23" i="14"/>
  <c r="W22" i="14" s="1"/>
  <c r="N23" i="14"/>
  <c r="V22" i="14" s="1"/>
  <c r="M23" i="14"/>
  <c r="U22" i="14" s="1"/>
  <c r="L23" i="14"/>
  <c r="T22" i="14" s="1"/>
  <c r="K23" i="14"/>
  <c r="S22" i="14" s="1"/>
  <c r="J23" i="14"/>
  <c r="O22" i="14"/>
  <c r="N22" i="14"/>
  <c r="M22" i="14"/>
  <c r="L22" i="14"/>
  <c r="K22" i="14"/>
  <c r="J22" i="14"/>
  <c r="O21" i="14"/>
  <c r="W21" i="14" s="1"/>
  <c r="N21" i="14"/>
  <c r="V21" i="14" s="1"/>
  <c r="M21" i="14"/>
  <c r="L21" i="14"/>
  <c r="K21" i="14"/>
  <c r="S21" i="14" s="1"/>
  <c r="J21" i="14"/>
  <c r="T20" i="14"/>
  <c r="O20" i="14"/>
  <c r="W20" i="14" s="1"/>
  <c r="N20" i="14"/>
  <c r="V20" i="14" s="1"/>
  <c r="M20" i="14"/>
  <c r="U20" i="14" s="1"/>
  <c r="L20" i="14"/>
  <c r="K20" i="14"/>
  <c r="S20" i="14" s="1"/>
  <c r="O24" i="15"/>
  <c r="W23" i="15" s="1"/>
  <c r="N24" i="15"/>
  <c r="V23" i="15" s="1"/>
  <c r="M24" i="15"/>
  <c r="U23" i="15" s="1"/>
  <c r="L24" i="15"/>
  <c r="T23" i="15" s="1"/>
  <c r="K24" i="15"/>
  <c r="S23" i="15" s="1"/>
  <c r="J24" i="15"/>
  <c r="O23" i="15"/>
  <c r="W22" i="15" s="1"/>
  <c r="N23" i="15"/>
  <c r="V22" i="15" s="1"/>
  <c r="M23" i="15"/>
  <c r="U22" i="15" s="1"/>
  <c r="L23" i="15"/>
  <c r="T22" i="15" s="1"/>
  <c r="K23" i="15"/>
  <c r="S22" i="15" s="1"/>
  <c r="J23" i="15"/>
  <c r="O22" i="15"/>
  <c r="W21" i="15" s="1"/>
  <c r="N22" i="15"/>
  <c r="M22" i="15"/>
  <c r="L22" i="15"/>
  <c r="K22" i="15"/>
  <c r="J22" i="15"/>
  <c r="O21" i="15"/>
  <c r="N21" i="15"/>
  <c r="M21" i="15"/>
  <c r="L21" i="15"/>
  <c r="K21" i="15"/>
  <c r="J21" i="15"/>
  <c r="O20" i="15"/>
  <c r="W20" i="15" s="1"/>
  <c r="N20" i="15"/>
  <c r="V20" i="15" s="1"/>
  <c r="M20" i="15"/>
  <c r="U20" i="15" s="1"/>
  <c r="L20" i="15"/>
  <c r="T20" i="15" s="1"/>
  <c r="K20" i="15"/>
  <c r="S20" i="15" s="1"/>
  <c r="O24" i="16"/>
  <c r="W23" i="16" s="1"/>
  <c r="N24" i="16"/>
  <c r="V23" i="16" s="1"/>
  <c r="M24" i="16"/>
  <c r="U23" i="16" s="1"/>
  <c r="L24" i="16"/>
  <c r="T23" i="16" s="1"/>
  <c r="K24" i="16"/>
  <c r="S23" i="16" s="1"/>
  <c r="J24" i="16"/>
  <c r="O23" i="16"/>
  <c r="W22" i="16" s="1"/>
  <c r="N23" i="16"/>
  <c r="V22" i="16" s="1"/>
  <c r="M23" i="16"/>
  <c r="U22" i="16" s="1"/>
  <c r="L23" i="16"/>
  <c r="T22" i="16" s="1"/>
  <c r="K23" i="16"/>
  <c r="S22" i="16" s="1"/>
  <c r="J23" i="16"/>
  <c r="O22" i="16"/>
  <c r="N22" i="16"/>
  <c r="M22" i="16"/>
  <c r="L22" i="16"/>
  <c r="K22" i="16"/>
  <c r="J22" i="16"/>
  <c r="O21" i="16"/>
  <c r="N21" i="16"/>
  <c r="M21" i="16"/>
  <c r="L21" i="16"/>
  <c r="K21" i="16"/>
  <c r="J21" i="16"/>
  <c r="O20" i="16"/>
  <c r="W20" i="16" s="1"/>
  <c r="N20" i="16"/>
  <c r="V20" i="16" s="1"/>
  <c r="M20" i="16"/>
  <c r="U20" i="16" s="1"/>
  <c r="L20" i="16"/>
  <c r="T20" i="16" s="1"/>
  <c r="K20" i="16"/>
  <c r="S20" i="16" s="1"/>
  <c r="O24" i="17"/>
  <c r="W23" i="17" s="1"/>
  <c r="N24" i="17"/>
  <c r="V23" i="17" s="1"/>
  <c r="M24" i="17"/>
  <c r="U23" i="17" s="1"/>
  <c r="L24" i="17"/>
  <c r="T23" i="17" s="1"/>
  <c r="K24" i="17"/>
  <c r="J24" i="17"/>
  <c r="S23" i="17"/>
  <c r="O23" i="17"/>
  <c r="W22" i="17" s="1"/>
  <c r="N23" i="17"/>
  <c r="V22" i="17" s="1"/>
  <c r="M23" i="17"/>
  <c r="U22" i="17" s="1"/>
  <c r="L23" i="17"/>
  <c r="T22" i="17" s="1"/>
  <c r="K23" i="17"/>
  <c r="S22" i="17" s="1"/>
  <c r="J23" i="17"/>
  <c r="O22" i="17"/>
  <c r="N22" i="17"/>
  <c r="M22" i="17"/>
  <c r="L22" i="17"/>
  <c r="T21" i="17" s="1"/>
  <c r="K22" i="17"/>
  <c r="J22" i="17"/>
  <c r="O21" i="17"/>
  <c r="N21" i="17"/>
  <c r="V21" i="17" s="1"/>
  <c r="M21" i="17"/>
  <c r="L21" i="17"/>
  <c r="K21" i="17"/>
  <c r="J21" i="17"/>
  <c r="O20" i="17"/>
  <c r="W20" i="17" s="1"/>
  <c r="N20" i="17"/>
  <c r="V20" i="17" s="1"/>
  <c r="M20" i="17"/>
  <c r="U20" i="17" s="1"/>
  <c r="L20" i="17"/>
  <c r="T20" i="17" s="1"/>
  <c r="K20" i="17"/>
  <c r="S20" i="17" s="1"/>
  <c r="O24" i="18"/>
  <c r="W23" i="18" s="1"/>
  <c r="N24" i="18"/>
  <c r="V23" i="18" s="1"/>
  <c r="M24" i="18"/>
  <c r="U23" i="18" s="1"/>
  <c r="L24" i="18"/>
  <c r="T23" i="18" s="1"/>
  <c r="K24" i="18"/>
  <c r="S23" i="18" s="1"/>
  <c r="J24" i="18"/>
  <c r="O23" i="18"/>
  <c r="W22" i="18" s="1"/>
  <c r="N23" i="18"/>
  <c r="V22" i="18" s="1"/>
  <c r="M23" i="18"/>
  <c r="U22" i="18" s="1"/>
  <c r="L23" i="18"/>
  <c r="T22" i="18" s="1"/>
  <c r="K23" i="18"/>
  <c r="S22" i="18" s="1"/>
  <c r="J23" i="18"/>
  <c r="O22" i="18"/>
  <c r="N22" i="18"/>
  <c r="M22" i="18"/>
  <c r="L22" i="18"/>
  <c r="K22" i="18"/>
  <c r="J22" i="18"/>
  <c r="O21" i="18"/>
  <c r="N21" i="18"/>
  <c r="M21" i="18"/>
  <c r="L21" i="18"/>
  <c r="K21" i="18"/>
  <c r="J21" i="18"/>
  <c r="O20" i="18"/>
  <c r="W20" i="18" s="1"/>
  <c r="N20" i="18"/>
  <c r="V20" i="18" s="1"/>
  <c r="M20" i="18"/>
  <c r="U20" i="18" s="1"/>
  <c r="L20" i="18"/>
  <c r="T20" i="18" s="1"/>
  <c r="K20" i="18"/>
  <c r="S20" i="18" s="1"/>
  <c r="O11" i="4"/>
  <c r="W10" i="4" s="1"/>
  <c r="O10" i="4"/>
  <c r="W9" i="4" s="1"/>
  <c r="O9" i="4"/>
  <c r="O8" i="4"/>
  <c r="O11" i="5"/>
  <c r="W10" i="5" s="1"/>
  <c r="O10" i="5"/>
  <c r="W9" i="5" s="1"/>
  <c r="O9" i="5"/>
  <c r="O8" i="5"/>
  <c r="O11" i="6"/>
  <c r="W10" i="6" s="1"/>
  <c r="O10" i="6"/>
  <c r="W9" i="6" s="1"/>
  <c r="O9" i="6"/>
  <c r="O8" i="6"/>
  <c r="O11" i="7"/>
  <c r="W10" i="7" s="1"/>
  <c r="O10" i="7"/>
  <c r="W9" i="7" s="1"/>
  <c r="O9" i="7"/>
  <c r="O8" i="7"/>
  <c r="O11" i="8"/>
  <c r="W10" i="8" s="1"/>
  <c r="O10" i="8"/>
  <c r="W9" i="8" s="1"/>
  <c r="O9" i="8"/>
  <c r="O8" i="8"/>
  <c r="O11" i="9"/>
  <c r="W10" i="9" s="1"/>
  <c r="O10" i="9"/>
  <c r="W9" i="9" s="1"/>
  <c r="O9" i="9"/>
  <c r="W8" i="9" s="1"/>
  <c r="O8" i="9"/>
  <c r="O11" i="10"/>
  <c r="W10" i="10" s="1"/>
  <c r="O10" i="10"/>
  <c r="W9" i="10" s="1"/>
  <c r="O9" i="10"/>
  <c r="O8" i="10"/>
  <c r="O11" i="11"/>
  <c r="W10" i="11" s="1"/>
  <c r="O10" i="11"/>
  <c r="W9" i="11" s="1"/>
  <c r="O9" i="11"/>
  <c r="W8" i="11" s="1"/>
  <c r="O8" i="11"/>
  <c r="O11" i="12"/>
  <c r="W10" i="12" s="1"/>
  <c r="O10" i="12"/>
  <c r="W9" i="12" s="1"/>
  <c r="O9" i="12"/>
  <c r="O8" i="12"/>
  <c r="O11" i="13"/>
  <c r="W10" i="13" s="1"/>
  <c r="O10" i="13"/>
  <c r="W9" i="13" s="1"/>
  <c r="O9" i="13"/>
  <c r="O8" i="13"/>
  <c r="O11" i="14"/>
  <c r="W10" i="14" s="1"/>
  <c r="O10" i="14"/>
  <c r="W9" i="14" s="1"/>
  <c r="O9" i="14"/>
  <c r="O8" i="14"/>
  <c r="O11" i="15"/>
  <c r="W10" i="15" s="1"/>
  <c r="O10" i="15"/>
  <c r="W9" i="15" s="1"/>
  <c r="O9" i="15"/>
  <c r="O8" i="15"/>
  <c r="O11" i="16"/>
  <c r="W10" i="16" s="1"/>
  <c r="O10" i="16"/>
  <c r="W9" i="16" s="1"/>
  <c r="O9" i="16"/>
  <c r="O8" i="16"/>
  <c r="O11" i="17"/>
  <c r="W10" i="17" s="1"/>
  <c r="O10" i="17"/>
  <c r="W9" i="17" s="1"/>
  <c r="O9" i="17"/>
  <c r="W8" i="17" s="1"/>
  <c r="O8" i="17"/>
  <c r="O11" i="18"/>
  <c r="W10" i="18" s="1"/>
  <c r="O10" i="18"/>
  <c r="W9" i="18" s="1"/>
  <c r="O9" i="18"/>
  <c r="O8" i="18"/>
  <c r="N11" i="4"/>
  <c r="V10" i="4" s="1"/>
  <c r="N10" i="4"/>
  <c r="V9" i="4" s="1"/>
  <c r="N9" i="4"/>
  <c r="V8" i="4" s="1"/>
  <c r="N8" i="4"/>
  <c r="N11" i="5"/>
  <c r="V10" i="5" s="1"/>
  <c r="N10" i="5"/>
  <c r="V9" i="5" s="1"/>
  <c r="N9" i="5"/>
  <c r="N8" i="5"/>
  <c r="N11" i="6"/>
  <c r="V10" i="6" s="1"/>
  <c r="N10" i="6"/>
  <c r="V9" i="6" s="1"/>
  <c r="N9" i="6"/>
  <c r="N8" i="6"/>
  <c r="N11" i="7"/>
  <c r="V10" i="7" s="1"/>
  <c r="N10" i="7"/>
  <c r="V9" i="7" s="1"/>
  <c r="N9" i="7"/>
  <c r="N8" i="7"/>
  <c r="N11" i="8"/>
  <c r="V10" i="8" s="1"/>
  <c r="N10" i="8"/>
  <c r="V9" i="8" s="1"/>
  <c r="N9" i="8"/>
  <c r="N8" i="8"/>
  <c r="N11" i="9"/>
  <c r="V10" i="9" s="1"/>
  <c r="N10" i="9"/>
  <c r="V9" i="9" s="1"/>
  <c r="N9" i="9"/>
  <c r="N8" i="9"/>
  <c r="N11" i="10"/>
  <c r="V10" i="10" s="1"/>
  <c r="N10" i="10"/>
  <c r="V9" i="10" s="1"/>
  <c r="N9" i="10"/>
  <c r="V8" i="10" s="1"/>
  <c r="N8" i="10"/>
  <c r="N11" i="11"/>
  <c r="V10" i="11" s="1"/>
  <c r="N10" i="11"/>
  <c r="V9" i="11" s="1"/>
  <c r="N9" i="11"/>
  <c r="N8" i="11"/>
  <c r="N11" i="12"/>
  <c r="V10" i="12" s="1"/>
  <c r="N10" i="12"/>
  <c r="V9" i="12" s="1"/>
  <c r="N9" i="12"/>
  <c r="V8" i="12" s="1"/>
  <c r="N8" i="12"/>
  <c r="N11" i="13"/>
  <c r="V10" i="13" s="1"/>
  <c r="N10" i="13"/>
  <c r="V9" i="13" s="1"/>
  <c r="N9" i="13"/>
  <c r="N8" i="13"/>
  <c r="N11" i="14"/>
  <c r="V10" i="14" s="1"/>
  <c r="N10" i="14"/>
  <c r="V9" i="14" s="1"/>
  <c r="N9" i="14"/>
  <c r="N8" i="14"/>
  <c r="N11" i="15"/>
  <c r="V10" i="15" s="1"/>
  <c r="N10" i="15"/>
  <c r="V9" i="15" s="1"/>
  <c r="N9" i="15"/>
  <c r="N8" i="15"/>
  <c r="N11" i="16"/>
  <c r="V10" i="16" s="1"/>
  <c r="N10" i="16"/>
  <c r="V9" i="16" s="1"/>
  <c r="N9" i="16"/>
  <c r="N8" i="16"/>
  <c r="N11" i="17"/>
  <c r="V10" i="17" s="1"/>
  <c r="N10" i="17"/>
  <c r="V9" i="17" s="1"/>
  <c r="N9" i="17"/>
  <c r="N8" i="17"/>
  <c r="N11" i="18"/>
  <c r="V10" i="18" s="1"/>
  <c r="N10" i="18"/>
  <c r="V9" i="18" s="1"/>
  <c r="N9" i="18"/>
  <c r="N8" i="18"/>
  <c r="M11" i="4"/>
  <c r="U10" i="4" s="1"/>
  <c r="M10" i="4"/>
  <c r="U9" i="4" s="1"/>
  <c r="M9" i="4"/>
  <c r="M8" i="4"/>
  <c r="M11" i="5"/>
  <c r="U10" i="5" s="1"/>
  <c r="M10" i="5"/>
  <c r="U9" i="5" s="1"/>
  <c r="M9" i="5"/>
  <c r="U8" i="5" s="1"/>
  <c r="M8" i="5"/>
  <c r="M11" i="6"/>
  <c r="U10" i="6" s="1"/>
  <c r="M10" i="6"/>
  <c r="U9" i="6" s="1"/>
  <c r="M9" i="6"/>
  <c r="M8" i="6"/>
  <c r="M11" i="7"/>
  <c r="U10" i="7" s="1"/>
  <c r="M10" i="7"/>
  <c r="U9" i="7" s="1"/>
  <c r="M9" i="7"/>
  <c r="U8" i="7" s="1"/>
  <c r="M8" i="7"/>
  <c r="M11" i="8"/>
  <c r="U10" i="8" s="1"/>
  <c r="M10" i="8"/>
  <c r="U9" i="8" s="1"/>
  <c r="M9" i="8"/>
  <c r="M8" i="8"/>
  <c r="M11" i="9"/>
  <c r="U10" i="9" s="1"/>
  <c r="M10" i="9"/>
  <c r="U9" i="9" s="1"/>
  <c r="M9" i="9"/>
  <c r="U8" i="9" s="1"/>
  <c r="M8" i="9"/>
  <c r="M11" i="10"/>
  <c r="U10" i="10" s="1"/>
  <c r="M10" i="10"/>
  <c r="U9" i="10" s="1"/>
  <c r="M9" i="10"/>
  <c r="M8" i="10"/>
  <c r="M11" i="11"/>
  <c r="U10" i="11" s="1"/>
  <c r="M10" i="11"/>
  <c r="U9" i="11" s="1"/>
  <c r="M9" i="11"/>
  <c r="U8" i="11" s="1"/>
  <c r="M8" i="11"/>
  <c r="M11" i="12"/>
  <c r="U10" i="12" s="1"/>
  <c r="M10" i="12"/>
  <c r="U9" i="12" s="1"/>
  <c r="M9" i="12"/>
  <c r="M8" i="12"/>
  <c r="M11" i="13"/>
  <c r="U10" i="13" s="1"/>
  <c r="M10" i="13"/>
  <c r="U9" i="13" s="1"/>
  <c r="M9" i="13"/>
  <c r="U8" i="13" s="1"/>
  <c r="M8" i="13"/>
  <c r="M11" i="14"/>
  <c r="U10" i="14" s="1"/>
  <c r="M10" i="14"/>
  <c r="U9" i="14" s="1"/>
  <c r="M9" i="14"/>
  <c r="M8" i="14"/>
  <c r="M11" i="15"/>
  <c r="U10" i="15" s="1"/>
  <c r="M10" i="15"/>
  <c r="U9" i="15" s="1"/>
  <c r="M9" i="15"/>
  <c r="U8" i="15" s="1"/>
  <c r="M8" i="15"/>
  <c r="M11" i="16"/>
  <c r="U10" i="16" s="1"/>
  <c r="M10" i="16"/>
  <c r="U9" i="16" s="1"/>
  <c r="M9" i="16"/>
  <c r="M8" i="16"/>
  <c r="M11" i="17"/>
  <c r="U10" i="17" s="1"/>
  <c r="M10" i="17"/>
  <c r="U9" i="17" s="1"/>
  <c r="M9" i="17"/>
  <c r="U8" i="17" s="1"/>
  <c r="M8" i="17"/>
  <c r="M11" i="18"/>
  <c r="U10" i="18" s="1"/>
  <c r="M10" i="18"/>
  <c r="U9" i="18" s="1"/>
  <c r="M9" i="18"/>
  <c r="M8" i="18"/>
  <c r="L11" i="4"/>
  <c r="T10" i="4" s="1"/>
  <c r="L10" i="4"/>
  <c r="T9" i="4" s="1"/>
  <c r="L9" i="4"/>
  <c r="T8" i="4" s="1"/>
  <c r="L8" i="4"/>
  <c r="L11" i="5"/>
  <c r="T10" i="5" s="1"/>
  <c r="L10" i="5"/>
  <c r="T9" i="5" s="1"/>
  <c r="L9" i="5"/>
  <c r="L8" i="5"/>
  <c r="L11" i="6"/>
  <c r="T10" i="6" s="1"/>
  <c r="L10" i="6"/>
  <c r="T9" i="6" s="1"/>
  <c r="L9" i="6"/>
  <c r="T8" i="6" s="1"/>
  <c r="L8" i="6"/>
  <c r="L11" i="7"/>
  <c r="T10" i="7" s="1"/>
  <c r="L10" i="7"/>
  <c r="T9" i="7" s="1"/>
  <c r="L9" i="7"/>
  <c r="L8" i="7"/>
  <c r="L11" i="8"/>
  <c r="T10" i="8" s="1"/>
  <c r="L10" i="8"/>
  <c r="T9" i="8" s="1"/>
  <c r="L9" i="8"/>
  <c r="T8" i="8" s="1"/>
  <c r="L8" i="8"/>
  <c r="L11" i="9"/>
  <c r="T10" i="9" s="1"/>
  <c r="L10" i="9"/>
  <c r="T9" i="9" s="1"/>
  <c r="L9" i="9"/>
  <c r="L8" i="9"/>
  <c r="L11" i="10"/>
  <c r="T10" i="10" s="1"/>
  <c r="L10" i="10"/>
  <c r="T9" i="10" s="1"/>
  <c r="L9" i="10"/>
  <c r="T8" i="10" s="1"/>
  <c r="L8" i="10"/>
  <c r="L11" i="11"/>
  <c r="T10" i="11" s="1"/>
  <c r="L10" i="11"/>
  <c r="T9" i="11" s="1"/>
  <c r="L9" i="11"/>
  <c r="L8" i="11"/>
  <c r="L11" i="12"/>
  <c r="T10" i="12" s="1"/>
  <c r="L10" i="12"/>
  <c r="T9" i="12" s="1"/>
  <c r="L9" i="12"/>
  <c r="T8" i="12" s="1"/>
  <c r="L8" i="12"/>
  <c r="L11" i="13"/>
  <c r="T10" i="13" s="1"/>
  <c r="L10" i="13"/>
  <c r="T9" i="13" s="1"/>
  <c r="L9" i="13"/>
  <c r="L8" i="13"/>
  <c r="L11" i="14"/>
  <c r="T10" i="14" s="1"/>
  <c r="L10" i="14"/>
  <c r="T9" i="14" s="1"/>
  <c r="L9" i="14"/>
  <c r="T8" i="14" s="1"/>
  <c r="L8" i="14"/>
  <c r="L11" i="15"/>
  <c r="T10" i="15" s="1"/>
  <c r="L10" i="15"/>
  <c r="T9" i="15" s="1"/>
  <c r="L9" i="15"/>
  <c r="L8" i="15"/>
  <c r="L11" i="16"/>
  <c r="T10" i="16" s="1"/>
  <c r="L10" i="16"/>
  <c r="T9" i="16" s="1"/>
  <c r="L9" i="16"/>
  <c r="T8" i="16" s="1"/>
  <c r="L8" i="16"/>
  <c r="L11" i="17"/>
  <c r="T10" i="17" s="1"/>
  <c r="L10" i="17"/>
  <c r="T9" i="17" s="1"/>
  <c r="L9" i="17"/>
  <c r="L8" i="17"/>
  <c r="L11" i="18"/>
  <c r="T10" i="18" s="1"/>
  <c r="L10" i="18"/>
  <c r="T9" i="18" s="1"/>
  <c r="L9" i="18"/>
  <c r="T8" i="18" s="1"/>
  <c r="L8" i="18"/>
  <c r="K11" i="4"/>
  <c r="S10" i="4" s="1"/>
  <c r="K11" i="5"/>
  <c r="S10" i="5" s="1"/>
  <c r="K11" i="6"/>
  <c r="S10" i="6" s="1"/>
  <c r="K11" i="7"/>
  <c r="S10" i="7" s="1"/>
  <c r="K11" i="8"/>
  <c r="S10" i="8" s="1"/>
  <c r="K11" i="9"/>
  <c r="S10" i="9" s="1"/>
  <c r="K11" i="10"/>
  <c r="S10" i="10" s="1"/>
  <c r="K11" i="11"/>
  <c r="S10" i="11" s="1"/>
  <c r="K11" i="12"/>
  <c r="S10" i="12" s="1"/>
  <c r="K11" i="13"/>
  <c r="S10" i="13" s="1"/>
  <c r="K11" i="14"/>
  <c r="S10" i="14" s="1"/>
  <c r="K11" i="15"/>
  <c r="S10" i="15" s="1"/>
  <c r="K11" i="16"/>
  <c r="S10" i="16" s="1"/>
  <c r="K11" i="17"/>
  <c r="S10" i="17" s="1"/>
  <c r="K11" i="18"/>
  <c r="S10" i="18" s="1"/>
  <c r="K10" i="4"/>
  <c r="S9" i="4" s="1"/>
  <c r="K10" i="5"/>
  <c r="S9" i="5" s="1"/>
  <c r="K10" i="6"/>
  <c r="S9" i="6" s="1"/>
  <c r="K10" i="7"/>
  <c r="S9" i="7" s="1"/>
  <c r="K10" i="8"/>
  <c r="S9" i="8" s="1"/>
  <c r="K10" i="9"/>
  <c r="S9" i="9" s="1"/>
  <c r="K10" i="10"/>
  <c r="S9" i="10" s="1"/>
  <c r="K10" i="11"/>
  <c r="S9" i="11" s="1"/>
  <c r="K10" i="12"/>
  <c r="S9" i="12" s="1"/>
  <c r="K10" i="13"/>
  <c r="S9" i="13" s="1"/>
  <c r="K10" i="14"/>
  <c r="S9" i="14" s="1"/>
  <c r="K10" i="15"/>
  <c r="S9" i="15" s="1"/>
  <c r="K10" i="16"/>
  <c r="S9" i="16" s="1"/>
  <c r="K10" i="17"/>
  <c r="S9" i="17" s="1"/>
  <c r="K10" i="18"/>
  <c r="S9" i="18" s="1"/>
  <c r="K9" i="4"/>
  <c r="K9" i="5"/>
  <c r="K9" i="6"/>
  <c r="S8" i="6" s="1"/>
  <c r="K9" i="7"/>
  <c r="K9" i="8"/>
  <c r="K9" i="9"/>
  <c r="K9" i="10"/>
  <c r="K9" i="11"/>
  <c r="K9" i="12"/>
  <c r="K9" i="13"/>
  <c r="K9" i="14"/>
  <c r="S8" i="14" s="1"/>
  <c r="K9" i="15"/>
  <c r="K9" i="16"/>
  <c r="K9" i="17"/>
  <c r="K9" i="18"/>
  <c r="K8" i="4"/>
  <c r="K8" i="5"/>
  <c r="S8" i="5" s="1"/>
  <c r="K8" i="6"/>
  <c r="K8" i="7"/>
  <c r="K8" i="8"/>
  <c r="K8" i="9"/>
  <c r="K8" i="10"/>
  <c r="K8" i="11"/>
  <c r="K8" i="12"/>
  <c r="K8" i="13"/>
  <c r="S8" i="13" s="1"/>
  <c r="K8" i="14"/>
  <c r="K8" i="15"/>
  <c r="K8" i="16"/>
  <c r="K8" i="17"/>
  <c r="K8" i="18"/>
  <c r="J11" i="4"/>
  <c r="J11" i="5"/>
  <c r="J11" i="6"/>
  <c r="J11" i="7"/>
  <c r="J11" i="8"/>
  <c r="J11" i="9"/>
  <c r="J11" i="10"/>
  <c r="J11" i="11"/>
  <c r="J11" i="12"/>
  <c r="J11" i="13"/>
  <c r="J11" i="14"/>
  <c r="J11" i="15"/>
  <c r="J11" i="16"/>
  <c r="J11" i="17"/>
  <c r="J11" i="18"/>
  <c r="J10" i="4"/>
  <c r="J10" i="5"/>
  <c r="J10" i="6"/>
  <c r="J10" i="7"/>
  <c r="J10" i="8"/>
  <c r="J10" i="9"/>
  <c r="J10" i="10"/>
  <c r="J10" i="11"/>
  <c r="J10" i="12"/>
  <c r="J10" i="13"/>
  <c r="J10" i="14"/>
  <c r="J10" i="15"/>
  <c r="J10" i="16"/>
  <c r="J10" i="17"/>
  <c r="J10" i="18"/>
  <c r="J9" i="4"/>
  <c r="J9" i="5"/>
  <c r="J9" i="6"/>
  <c r="J9" i="7"/>
  <c r="J9" i="8"/>
  <c r="J9" i="9"/>
  <c r="J9" i="10"/>
  <c r="J9" i="11"/>
  <c r="J9" i="12"/>
  <c r="J9" i="13"/>
  <c r="J9" i="14"/>
  <c r="J9" i="15"/>
  <c r="J9" i="16"/>
  <c r="J9" i="17"/>
  <c r="J9" i="18"/>
  <c r="O7" i="4"/>
  <c r="W7" i="4" s="1"/>
  <c r="O7" i="5"/>
  <c r="W7" i="5" s="1"/>
  <c r="O7" i="6"/>
  <c r="W7" i="6" s="1"/>
  <c r="O7" i="7"/>
  <c r="W7" i="7" s="1"/>
  <c r="O7" i="8"/>
  <c r="W7" i="8" s="1"/>
  <c r="O7" i="9"/>
  <c r="W7" i="9" s="1"/>
  <c r="O7" i="10"/>
  <c r="W7" i="10" s="1"/>
  <c r="O7" i="11"/>
  <c r="W7" i="11" s="1"/>
  <c r="O7" i="12"/>
  <c r="W7" i="12" s="1"/>
  <c r="O7" i="13"/>
  <c r="W7" i="13" s="1"/>
  <c r="O7" i="14"/>
  <c r="W7" i="14" s="1"/>
  <c r="O7" i="15"/>
  <c r="W7" i="15" s="1"/>
  <c r="O7" i="16"/>
  <c r="W7" i="16" s="1"/>
  <c r="O7" i="17"/>
  <c r="W7" i="17" s="1"/>
  <c r="O7" i="18"/>
  <c r="W7" i="18" s="1"/>
  <c r="N7" i="4"/>
  <c r="V7" i="4" s="1"/>
  <c r="N7" i="5"/>
  <c r="V7" i="5" s="1"/>
  <c r="N7" i="6"/>
  <c r="V7" i="6" s="1"/>
  <c r="N7" i="7"/>
  <c r="V7" i="7" s="1"/>
  <c r="N7" i="8"/>
  <c r="V7" i="8" s="1"/>
  <c r="N7" i="9"/>
  <c r="V7" i="9" s="1"/>
  <c r="N7" i="10"/>
  <c r="V7" i="10" s="1"/>
  <c r="N7" i="11"/>
  <c r="V7" i="11" s="1"/>
  <c r="N7" i="12"/>
  <c r="V7" i="12" s="1"/>
  <c r="N7" i="13"/>
  <c r="V7" i="13" s="1"/>
  <c r="N7" i="14"/>
  <c r="V7" i="14" s="1"/>
  <c r="N7" i="15"/>
  <c r="V7" i="15" s="1"/>
  <c r="N7" i="16"/>
  <c r="V7" i="16" s="1"/>
  <c r="N7" i="17"/>
  <c r="V7" i="17" s="1"/>
  <c r="N7" i="18"/>
  <c r="V7" i="18" s="1"/>
  <c r="M7" i="4"/>
  <c r="U7" i="4" s="1"/>
  <c r="M7" i="5"/>
  <c r="U7" i="5" s="1"/>
  <c r="M7" i="6"/>
  <c r="U7" i="6" s="1"/>
  <c r="M7" i="7"/>
  <c r="U7" i="7" s="1"/>
  <c r="M7" i="8"/>
  <c r="U7" i="8" s="1"/>
  <c r="M7" i="9"/>
  <c r="U7" i="9" s="1"/>
  <c r="M7" i="10"/>
  <c r="U7" i="10" s="1"/>
  <c r="M7" i="11"/>
  <c r="U7" i="11" s="1"/>
  <c r="M7" i="12"/>
  <c r="U7" i="12" s="1"/>
  <c r="M7" i="13"/>
  <c r="U7" i="13" s="1"/>
  <c r="M7" i="14"/>
  <c r="U7" i="14" s="1"/>
  <c r="M7" i="15"/>
  <c r="U7" i="15" s="1"/>
  <c r="M7" i="16"/>
  <c r="U7" i="16" s="1"/>
  <c r="M7" i="17"/>
  <c r="U7" i="17" s="1"/>
  <c r="M7" i="18"/>
  <c r="U7" i="18" s="1"/>
  <c r="L7" i="4"/>
  <c r="T7" i="4" s="1"/>
  <c r="L7" i="5"/>
  <c r="T7" i="5" s="1"/>
  <c r="L7" i="6"/>
  <c r="T7" i="6" s="1"/>
  <c r="L7" i="7"/>
  <c r="T7" i="7" s="1"/>
  <c r="L7" i="8"/>
  <c r="T7" i="8" s="1"/>
  <c r="L7" i="9"/>
  <c r="T7" i="9" s="1"/>
  <c r="L7" i="10"/>
  <c r="T7" i="10" s="1"/>
  <c r="L7" i="11"/>
  <c r="T7" i="11" s="1"/>
  <c r="L7" i="12"/>
  <c r="T7" i="12" s="1"/>
  <c r="L7" i="13"/>
  <c r="T7" i="13" s="1"/>
  <c r="L7" i="14"/>
  <c r="T7" i="14" s="1"/>
  <c r="L7" i="15"/>
  <c r="T7" i="15" s="1"/>
  <c r="L7" i="16"/>
  <c r="T7" i="16" s="1"/>
  <c r="L7" i="17"/>
  <c r="T7" i="17" s="1"/>
  <c r="L7" i="18"/>
  <c r="T7" i="18" s="1"/>
  <c r="K7" i="4"/>
  <c r="S7" i="4" s="1"/>
  <c r="K7" i="5"/>
  <c r="S7" i="5" s="1"/>
  <c r="K7" i="6"/>
  <c r="S7" i="6" s="1"/>
  <c r="K7" i="7"/>
  <c r="S7" i="7" s="1"/>
  <c r="K7" i="8"/>
  <c r="S7" i="8" s="1"/>
  <c r="K7" i="9"/>
  <c r="S7" i="9" s="1"/>
  <c r="K7" i="10"/>
  <c r="S7" i="10" s="1"/>
  <c r="K7" i="11"/>
  <c r="S7" i="11" s="1"/>
  <c r="K7" i="12"/>
  <c r="S7" i="12" s="1"/>
  <c r="K7" i="13"/>
  <c r="S7" i="13" s="1"/>
  <c r="K7" i="14"/>
  <c r="S7" i="14" s="1"/>
  <c r="K7" i="15"/>
  <c r="S7" i="15" s="1"/>
  <c r="K7" i="16"/>
  <c r="S7" i="16" s="1"/>
  <c r="K7" i="17"/>
  <c r="S7" i="17" s="1"/>
  <c r="K7" i="18"/>
  <c r="S7" i="18" s="1"/>
  <c r="J8" i="4"/>
  <c r="J8" i="5"/>
  <c r="J8" i="6"/>
  <c r="J8" i="7"/>
  <c r="J8" i="8"/>
  <c r="J8" i="9"/>
  <c r="J8" i="10"/>
  <c r="J8" i="11"/>
  <c r="J8" i="12"/>
  <c r="J8" i="13"/>
  <c r="J8" i="14"/>
  <c r="J8" i="15"/>
  <c r="J8" i="16"/>
  <c r="J8" i="17"/>
  <c r="J8" i="18"/>
  <c r="O124" i="2"/>
  <c r="N124" i="2"/>
  <c r="M124" i="2"/>
  <c r="L124" i="2"/>
  <c r="K124" i="2"/>
  <c r="J124" i="2"/>
  <c r="O123" i="2"/>
  <c r="N123" i="2"/>
  <c r="M123" i="2"/>
  <c r="L123" i="2"/>
  <c r="K123" i="2"/>
  <c r="J123" i="2"/>
  <c r="O122" i="2"/>
  <c r="N122" i="2"/>
  <c r="V121" i="2" s="1"/>
  <c r="M122" i="2"/>
  <c r="U121" i="2" s="1"/>
  <c r="L122" i="2"/>
  <c r="T121" i="2" s="1"/>
  <c r="K122" i="2"/>
  <c r="S121" i="2" s="1"/>
  <c r="J122" i="2"/>
  <c r="W121" i="2"/>
  <c r="O121" i="2"/>
  <c r="N121" i="2"/>
  <c r="M121" i="2"/>
  <c r="L121" i="2"/>
  <c r="T120" i="2" s="1"/>
  <c r="K121" i="2"/>
  <c r="J121" i="2"/>
  <c r="O120" i="2"/>
  <c r="N120" i="2"/>
  <c r="M120" i="2"/>
  <c r="L120" i="2"/>
  <c r="K120" i="2"/>
  <c r="J120" i="2"/>
  <c r="O119" i="2"/>
  <c r="W119" i="2" s="1"/>
  <c r="N119" i="2"/>
  <c r="V119" i="2" s="1"/>
  <c r="M119" i="2"/>
  <c r="U119" i="2" s="1"/>
  <c r="L119" i="2"/>
  <c r="T119" i="2" s="1"/>
  <c r="K119" i="2"/>
  <c r="S119" i="2" s="1"/>
  <c r="O124" i="3"/>
  <c r="N124" i="3"/>
  <c r="M124" i="3"/>
  <c r="L124" i="3"/>
  <c r="K124" i="3"/>
  <c r="J124" i="3"/>
  <c r="O123" i="3"/>
  <c r="N123" i="3"/>
  <c r="M123" i="3"/>
  <c r="L123" i="3"/>
  <c r="K123" i="3"/>
  <c r="J123" i="3"/>
  <c r="O122" i="3"/>
  <c r="W121" i="3" s="1"/>
  <c r="N122" i="3"/>
  <c r="V121" i="3" s="1"/>
  <c r="M122" i="3"/>
  <c r="U121" i="3" s="1"/>
  <c r="L122" i="3"/>
  <c r="T121" i="3" s="1"/>
  <c r="K122" i="3"/>
  <c r="S121" i="3" s="1"/>
  <c r="J122" i="3"/>
  <c r="O121" i="3"/>
  <c r="N121" i="3"/>
  <c r="M121" i="3"/>
  <c r="L121" i="3"/>
  <c r="K121" i="3"/>
  <c r="J121" i="3"/>
  <c r="O120" i="3"/>
  <c r="N120" i="3"/>
  <c r="M120" i="3"/>
  <c r="L120" i="3"/>
  <c r="K120" i="3"/>
  <c r="J120" i="3"/>
  <c r="O119" i="3"/>
  <c r="W119" i="3" s="1"/>
  <c r="N119" i="3"/>
  <c r="V119" i="3" s="1"/>
  <c r="M119" i="3"/>
  <c r="U119" i="3" s="1"/>
  <c r="L119" i="3"/>
  <c r="T119" i="3" s="1"/>
  <c r="K119" i="3"/>
  <c r="S119" i="3" s="1"/>
  <c r="N110" i="2"/>
  <c r="M110" i="2"/>
  <c r="L110" i="2"/>
  <c r="K110" i="2"/>
  <c r="J110" i="2"/>
  <c r="N109" i="2"/>
  <c r="V108" i="2" s="1"/>
  <c r="M109" i="2"/>
  <c r="L109" i="2"/>
  <c r="K109" i="2"/>
  <c r="J109" i="2"/>
  <c r="N108" i="2"/>
  <c r="V107" i="2" s="1"/>
  <c r="M108" i="2"/>
  <c r="U107" i="2" s="1"/>
  <c r="L108" i="2"/>
  <c r="T107" i="2" s="1"/>
  <c r="K108" i="2"/>
  <c r="S107" i="2" s="1"/>
  <c r="J108" i="2"/>
  <c r="N107" i="2"/>
  <c r="M107" i="2"/>
  <c r="L107" i="2"/>
  <c r="K107" i="2"/>
  <c r="S106" i="2" s="1"/>
  <c r="J107" i="2"/>
  <c r="N106" i="2"/>
  <c r="V106" i="2" s="1"/>
  <c r="M106" i="2"/>
  <c r="L106" i="2"/>
  <c r="K106" i="2"/>
  <c r="J106" i="2"/>
  <c r="N105" i="2"/>
  <c r="V105" i="2" s="1"/>
  <c r="M105" i="2"/>
  <c r="U105" i="2" s="1"/>
  <c r="L105" i="2"/>
  <c r="T105" i="2" s="1"/>
  <c r="K105" i="2"/>
  <c r="S105" i="2" s="1"/>
  <c r="N110" i="3"/>
  <c r="M110" i="3"/>
  <c r="L110" i="3"/>
  <c r="K110" i="3"/>
  <c r="J110" i="3"/>
  <c r="N109" i="3"/>
  <c r="M109" i="3"/>
  <c r="L109" i="3"/>
  <c r="K109" i="3"/>
  <c r="S108" i="3" s="1"/>
  <c r="J109" i="3"/>
  <c r="N108" i="3"/>
  <c r="V107" i="3" s="1"/>
  <c r="M108" i="3"/>
  <c r="U107" i="3" s="1"/>
  <c r="L108" i="3"/>
  <c r="T107" i="3" s="1"/>
  <c r="K108" i="3"/>
  <c r="S107" i="3" s="1"/>
  <c r="J108" i="3"/>
  <c r="N107" i="3"/>
  <c r="M107" i="3"/>
  <c r="L107" i="3"/>
  <c r="K107" i="3"/>
  <c r="J107" i="3"/>
  <c r="N106" i="3"/>
  <c r="M106" i="3"/>
  <c r="L106" i="3"/>
  <c r="K106" i="3"/>
  <c r="J106" i="3"/>
  <c r="N105" i="3"/>
  <c r="V105" i="3" s="1"/>
  <c r="M105" i="3"/>
  <c r="U105" i="3" s="1"/>
  <c r="L105" i="3"/>
  <c r="T105" i="3" s="1"/>
  <c r="K105" i="3"/>
  <c r="S105" i="3" s="1"/>
  <c r="O96" i="2"/>
  <c r="N96" i="2"/>
  <c r="M96" i="2"/>
  <c r="L96" i="2"/>
  <c r="K96" i="2"/>
  <c r="J96" i="2"/>
  <c r="O95" i="2"/>
  <c r="N95" i="2"/>
  <c r="M95" i="2"/>
  <c r="L95" i="2"/>
  <c r="K95" i="2"/>
  <c r="S94" i="2" s="1"/>
  <c r="J95" i="2"/>
  <c r="O94" i="2"/>
  <c r="W93" i="2" s="1"/>
  <c r="N94" i="2"/>
  <c r="V93" i="2" s="1"/>
  <c r="M94" i="2"/>
  <c r="U93" i="2" s="1"/>
  <c r="L94" i="2"/>
  <c r="T93" i="2" s="1"/>
  <c r="K94" i="2"/>
  <c r="S93" i="2" s="1"/>
  <c r="J94" i="2"/>
  <c r="O93" i="2"/>
  <c r="N93" i="2"/>
  <c r="M93" i="2"/>
  <c r="L93" i="2"/>
  <c r="K93" i="2"/>
  <c r="J93" i="2"/>
  <c r="O92" i="2"/>
  <c r="N92" i="2"/>
  <c r="M92" i="2"/>
  <c r="U92" i="2" s="1"/>
  <c r="L92" i="2"/>
  <c r="K92" i="2"/>
  <c r="J92" i="2"/>
  <c r="O91" i="2"/>
  <c r="W91" i="2" s="1"/>
  <c r="N91" i="2"/>
  <c r="V91" i="2" s="1"/>
  <c r="M91" i="2"/>
  <c r="U91" i="2" s="1"/>
  <c r="L91" i="2"/>
  <c r="T91" i="2" s="1"/>
  <c r="K91" i="2"/>
  <c r="S91" i="2" s="1"/>
  <c r="O96" i="3"/>
  <c r="N96" i="3"/>
  <c r="M96" i="3"/>
  <c r="L96" i="3"/>
  <c r="K96" i="3"/>
  <c r="J96" i="3"/>
  <c r="O95" i="3"/>
  <c r="N95" i="3"/>
  <c r="V94" i="3" s="1"/>
  <c r="M95" i="3"/>
  <c r="U94" i="3" s="1"/>
  <c r="L95" i="3"/>
  <c r="K95" i="3"/>
  <c r="J95" i="3"/>
  <c r="O94" i="3"/>
  <c r="W93" i="3" s="1"/>
  <c r="N94" i="3"/>
  <c r="V93" i="3" s="1"/>
  <c r="M94" i="3"/>
  <c r="U93" i="3" s="1"/>
  <c r="L94" i="3"/>
  <c r="T93" i="3" s="1"/>
  <c r="K94" i="3"/>
  <c r="S93" i="3" s="1"/>
  <c r="J94" i="3"/>
  <c r="O93" i="3"/>
  <c r="N93" i="3"/>
  <c r="M93" i="3"/>
  <c r="L93" i="3"/>
  <c r="K93" i="3"/>
  <c r="J93" i="3"/>
  <c r="O92" i="3"/>
  <c r="N92" i="3"/>
  <c r="M92" i="3"/>
  <c r="L92" i="3"/>
  <c r="K92" i="3"/>
  <c r="S92" i="3" s="1"/>
  <c r="J92" i="3"/>
  <c r="V91" i="3"/>
  <c r="O91" i="3"/>
  <c r="W91" i="3" s="1"/>
  <c r="N91" i="3"/>
  <c r="M91" i="3"/>
  <c r="U91" i="3" s="1"/>
  <c r="L91" i="3"/>
  <c r="T91" i="3" s="1"/>
  <c r="K91" i="3"/>
  <c r="S91" i="3" s="1"/>
  <c r="N82" i="2"/>
  <c r="V80" i="2" s="1"/>
  <c r="M82" i="2"/>
  <c r="L82" i="2"/>
  <c r="K82" i="2"/>
  <c r="J82" i="2"/>
  <c r="N81" i="2"/>
  <c r="M81" i="2"/>
  <c r="L81" i="2"/>
  <c r="K81" i="2"/>
  <c r="J81" i="2"/>
  <c r="N80" i="2"/>
  <c r="V79" i="2" s="1"/>
  <c r="M80" i="2"/>
  <c r="U79" i="2" s="1"/>
  <c r="L80" i="2"/>
  <c r="T79" i="2" s="1"/>
  <c r="K80" i="2"/>
  <c r="S79" i="2" s="1"/>
  <c r="J80" i="2"/>
  <c r="N79" i="2"/>
  <c r="M79" i="2"/>
  <c r="L79" i="2"/>
  <c r="K79" i="2"/>
  <c r="J79" i="2"/>
  <c r="N78" i="2"/>
  <c r="M78" i="2"/>
  <c r="L78" i="2"/>
  <c r="K78" i="2"/>
  <c r="S78" i="2" s="1"/>
  <c r="J78" i="2"/>
  <c r="N77" i="2"/>
  <c r="V77" i="2" s="1"/>
  <c r="M77" i="2"/>
  <c r="U77" i="2" s="1"/>
  <c r="L77" i="2"/>
  <c r="T77" i="2" s="1"/>
  <c r="K77" i="2"/>
  <c r="S77" i="2" s="1"/>
  <c r="N82" i="3"/>
  <c r="M82" i="3"/>
  <c r="L82" i="3"/>
  <c r="K82" i="3"/>
  <c r="J82" i="3"/>
  <c r="N81" i="3"/>
  <c r="M81" i="3"/>
  <c r="L81" i="3"/>
  <c r="K81" i="3"/>
  <c r="J81" i="3"/>
  <c r="N80" i="3"/>
  <c r="V79" i="3" s="1"/>
  <c r="M80" i="3"/>
  <c r="U79" i="3" s="1"/>
  <c r="L80" i="3"/>
  <c r="T79" i="3" s="1"/>
  <c r="K80" i="3"/>
  <c r="S79" i="3" s="1"/>
  <c r="J80" i="3"/>
  <c r="N79" i="3"/>
  <c r="M79" i="3"/>
  <c r="L79" i="3"/>
  <c r="K79" i="3"/>
  <c r="J79" i="3"/>
  <c r="N78" i="3"/>
  <c r="M78" i="3"/>
  <c r="U78" i="3" s="1"/>
  <c r="L78" i="3"/>
  <c r="K78" i="3"/>
  <c r="J78" i="3"/>
  <c r="N77" i="3"/>
  <c r="V77" i="3" s="1"/>
  <c r="M77" i="3"/>
  <c r="U77" i="3" s="1"/>
  <c r="L77" i="3"/>
  <c r="T77" i="3" s="1"/>
  <c r="K77" i="3"/>
  <c r="S77" i="3" s="1"/>
  <c r="N68" i="2"/>
  <c r="M68" i="2"/>
  <c r="L68" i="2"/>
  <c r="K68" i="2"/>
  <c r="J68" i="2"/>
  <c r="N67" i="2"/>
  <c r="M67" i="2"/>
  <c r="L67" i="2"/>
  <c r="K67" i="2"/>
  <c r="J67" i="2"/>
  <c r="N66" i="2"/>
  <c r="V65" i="2" s="1"/>
  <c r="M66" i="2"/>
  <c r="U65" i="2" s="1"/>
  <c r="L66" i="2"/>
  <c r="T65" i="2" s="1"/>
  <c r="K66" i="2"/>
  <c r="S65" i="2" s="1"/>
  <c r="J66" i="2"/>
  <c r="N65" i="2"/>
  <c r="M65" i="2"/>
  <c r="L65" i="2"/>
  <c r="K65" i="2"/>
  <c r="J65" i="2"/>
  <c r="N64" i="2"/>
  <c r="M64" i="2"/>
  <c r="L64" i="2"/>
  <c r="K64" i="2"/>
  <c r="S64" i="2" s="1"/>
  <c r="J64" i="2"/>
  <c r="N63" i="2"/>
  <c r="V63" i="2" s="1"/>
  <c r="M63" i="2"/>
  <c r="U63" i="2" s="1"/>
  <c r="L63" i="2"/>
  <c r="T63" i="2" s="1"/>
  <c r="K63" i="2"/>
  <c r="S63" i="2" s="1"/>
  <c r="N68" i="3"/>
  <c r="M68" i="3"/>
  <c r="L68" i="3"/>
  <c r="K68" i="3"/>
  <c r="J68" i="3"/>
  <c r="N67" i="3"/>
  <c r="M67" i="3"/>
  <c r="L67" i="3"/>
  <c r="K67" i="3"/>
  <c r="J67" i="3"/>
  <c r="N66" i="3"/>
  <c r="V65" i="3" s="1"/>
  <c r="M66" i="3"/>
  <c r="U65" i="3" s="1"/>
  <c r="L66" i="3"/>
  <c r="T65" i="3" s="1"/>
  <c r="K66" i="3"/>
  <c r="S65" i="3" s="1"/>
  <c r="J66" i="3"/>
  <c r="N65" i="3"/>
  <c r="M65" i="3"/>
  <c r="L65" i="3"/>
  <c r="T64" i="3" s="1"/>
  <c r="K65" i="3"/>
  <c r="S64" i="3" s="1"/>
  <c r="J65" i="3"/>
  <c r="N64" i="3"/>
  <c r="M64" i="3"/>
  <c r="L64" i="3"/>
  <c r="K64" i="3"/>
  <c r="J64" i="3"/>
  <c r="T63" i="3"/>
  <c r="N63" i="3"/>
  <c r="V63" i="3" s="1"/>
  <c r="M63" i="3"/>
  <c r="U63" i="3" s="1"/>
  <c r="L63" i="3"/>
  <c r="K63" i="3"/>
  <c r="S63" i="3" s="1"/>
  <c r="M54" i="2"/>
  <c r="L54" i="2"/>
  <c r="K54" i="2"/>
  <c r="J54" i="2"/>
  <c r="M53" i="2"/>
  <c r="U52" i="2" s="1"/>
  <c r="L53" i="2"/>
  <c r="K53" i="2"/>
  <c r="J53" i="2"/>
  <c r="M52" i="2"/>
  <c r="U51" i="2" s="1"/>
  <c r="L52" i="2"/>
  <c r="T51" i="2" s="1"/>
  <c r="K52" i="2"/>
  <c r="S51" i="2" s="1"/>
  <c r="J52" i="2"/>
  <c r="M51" i="2"/>
  <c r="L51" i="2"/>
  <c r="K51" i="2"/>
  <c r="J51" i="2"/>
  <c r="M50" i="2"/>
  <c r="L50" i="2"/>
  <c r="K50" i="2"/>
  <c r="S50" i="2" s="1"/>
  <c r="J50" i="2"/>
  <c r="M49" i="2"/>
  <c r="U49" i="2" s="1"/>
  <c r="L49" i="2"/>
  <c r="T49" i="2" s="1"/>
  <c r="K49" i="2"/>
  <c r="S49" i="2" s="1"/>
  <c r="M54" i="3"/>
  <c r="L54" i="3"/>
  <c r="K54" i="3"/>
  <c r="J54" i="3"/>
  <c r="M53" i="3"/>
  <c r="U52" i="3" s="1"/>
  <c r="L53" i="3"/>
  <c r="T52" i="3" s="1"/>
  <c r="K53" i="3"/>
  <c r="J53" i="3"/>
  <c r="M52" i="3"/>
  <c r="U51" i="3" s="1"/>
  <c r="L52" i="3"/>
  <c r="T51" i="3" s="1"/>
  <c r="K52" i="3"/>
  <c r="S51" i="3" s="1"/>
  <c r="J52" i="3"/>
  <c r="M51" i="3"/>
  <c r="L51" i="3"/>
  <c r="K51" i="3"/>
  <c r="J51" i="3"/>
  <c r="M50" i="3"/>
  <c r="L50" i="3"/>
  <c r="K50" i="3"/>
  <c r="J50" i="3"/>
  <c r="M49" i="3"/>
  <c r="U49" i="3" s="1"/>
  <c r="L49" i="3"/>
  <c r="T49" i="3" s="1"/>
  <c r="K49" i="3"/>
  <c r="S49" i="3" s="1"/>
  <c r="N40" i="2"/>
  <c r="M40" i="2"/>
  <c r="L40" i="2"/>
  <c r="K40" i="2"/>
  <c r="J40" i="2"/>
  <c r="N39" i="2"/>
  <c r="M39" i="2"/>
  <c r="L39" i="2"/>
  <c r="K39" i="2"/>
  <c r="J39" i="2"/>
  <c r="N38" i="2"/>
  <c r="V37" i="2" s="1"/>
  <c r="M38" i="2"/>
  <c r="U37" i="2" s="1"/>
  <c r="L38" i="2"/>
  <c r="T37" i="2" s="1"/>
  <c r="K38" i="2"/>
  <c r="S37" i="2" s="1"/>
  <c r="J38" i="2"/>
  <c r="N37" i="2"/>
  <c r="M37" i="2"/>
  <c r="L37" i="2"/>
  <c r="K37" i="2"/>
  <c r="J37" i="2"/>
  <c r="N36" i="2"/>
  <c r="M36" i="2"/>
  <c r="L36" i="2"/>
  <c r="K36" i="2"/>
  <c r="J36" i="2"/>
  <c r="N35" i="2"/>
  <c r="V35" i="2" s="1"/>
  <c r="M35" i="2"/>
  <c r="U35" i="2" s="1"/>
  <c r="L35" i="2"/>
  <c r="T35" i="2" s="1"/>
  <c r="K35" i="2"/>
  <c r="S35" i="2" s="1"/>
  <c r="N40" i="3"/>
  <c r="M40" i="3"/>
  <c r="L40" i="3"/>
  <c r="K40" i="3"/>
  <c r="J40" i="3"/>
  <c r="N39" i="3"/>
  <c r="M39" i="3"/>
  <c r="L39" i="3"/>
  <c r="K39" i="3"/>
  <c r="J39" i="3"/>
  <c r="N38" i="3"/>
  <c r="V37" i="3" s="1"/>
  <c r="M38" i="3"/>
  <c r="U37" i="3" s="1"/>
  <c r="L38" i="3"/>
  <c r="T37" i="3" s="1"/>
  <c r="K38" i="3"/>
  <c r="S37" i="3" s="1"/>
  <c r="J38" i="3"/>
  <c r="N37" i="3"/>
  <c r="M37" i="3"/>
  <c r="L37" i="3"/>
  <c r="K37" i="3"/>
  <c r="J37" i="3"/>
  <c r="N36" i="3"/>
  <c r="M36" i="3"/>
  <c r="L36" i="3"/>
  <c r="K36" i="3"/>
  <c r="J36" i="3"/>
  <c r="N35" i="3"/>
  <c r="V35" i="3" s="1"/>
  <c r="M35" i="3"/>
  <c r="U35" i="3" s="1"/>
  <c r="L35" i="3"/>
  <c r="T35" i="3" s="1"/>
  <c r="K35" i="3"/>
  <c r="S35" i="3" s="1"/>
  <c r="O26" i="2"/>
  <c r="N26" i="2"/>
  <c r="M26" i="2"/>
  <c r="L26" i="2"/>
  <c r="K26" i="2"/>
  <c r="J26" i="2"/>
  <c r="O25" i="2"/>
  <c r="N25" i="2"/>
  <c r="M25" i="2"/>
  <c r="L25" i="2"/>
  <c r="K25" i="2"/>
  <c r="J25" i="2"/>
  <c r="O24" i="2"/>
  <c r="W23" i="2" s="1"/>
  <c r="N24" i="2"/>
  <c r="V23" i="2" s="1"/>
  <c r="M24" i="2"/>
  <c r="U23" i="2" s="1"/>
  <c r="L24" i="2"/>
  <c r="T23" i="2" s="1"/>
  <c r="K24" i="2"/>
  <c r="S23" i="2" s="1"/>
  <c r="J24" i="2"/>
  <c r="O23" i="2"/>
  <c r="N23" i="2"/>
  <c r="M23" i="2"/>
  <c r="L23" i="2"/>
  <c r="K23" i="2"/>
  <c r="J23" i="2"/>
  <c r="O22" i="2"/>
  <c r="N22" i="2"/>
  <c r="M22" i="2"/>
  <c r="L22" i="2"/>
  <c r="K22" i="2"/>
  <c r="J22" i="2"/>
  <c r="O21" i="2"/>
  <c r="W21" i="2" s="1"/>
  <c r="N21" i="2"/>
  <c r="V21" i="2" s="1"/>
  <c r="M21" i="2"/>
  <c r="U21" i="2" s="1"/>
  <c r="L21" i="2"/>
  <c r="T21" i="2" s="1"/>
  <c r="K21" i="2"/>
  <c r="S21" i="2" s="1"/>
  <c r="O26" i="3"/>
  <c r="N26" i="3"/>
  <c r="M26" i="3"/>
  <c r="L26" i="3"/>
  <c r="K26" i="3"/>
  <c r="J26" i="3"/>
  <c r="O25" i="3"/>
  <c r="N25" i="3"/>
  <c r="M25" i="3"/>
  <c r="L25" i="3"/>
  <c r="K25" i="3"/>
  <c r="J25" i="3"/>
  <c r="O24" i="3"/>
  <c r="W23" i="3" s="1"/>
  <c r="N24" i="3"/>
  <c r="V23" i="3" s="1"/>
  <c r="M24" i="3"/>
  <c r="U23" i="3" s="1"/>
  <c r="L24" i="3"/>
  <c r="T23" i="3" s="1"/>
  <c r="K24" i="3"/>
  <c r="S23" i="3" s="1"/>
  <c r="J24" i="3"/>
  <c r="O23" i="3"/>
  <c r="N23" i="3"/>
  <c r="M23" i="3"/>
  <c r="L23" i="3"/>
  <c r="K23" i="3"/>
  <c r="J23" i="3"/>
  <c r="O22" i="3"/>
  <c r="N22" i="3"/>
  <c r="M22" i="3"/>
  <c r="L22" i="3"/>
  <c r="K22" i="3"/>
  <c r="J22" i="3"/>
  <c r="O21" i="3"/>
  <c r="W21" i="3" s="1"/>
  <c r="N21" i="3"/>
  <c r="V21" i="3" s="1"/>
  <c r="M21" i="3"/>
  <c r="U21" i="3" s="1"/>
  <c r="L21" i="3"/>
  <c r="T21" i="3" s="1"/>
  <c r="K21" i="3"/>
  <c r="S21" i="3" s="1"/>
  <c r="U9" i="2"/>
  <c r="O12" i="2"/>
  <c r="O11" i="2"/>
  <c r="W10" i="2" s="1"/>
  <c r="O10" i="2"/>
  <c r="W9" i="2" s="1"/>
  <c r="O9" i="2"/>
  <c r="O8" i="2"/>
  <c r="O12" i="3"/>
  <c r="O11" i="3"/>
  <c r="O10" i="3"/>
  <c r="W9" i="3" s="1"/>
  <c r="O9" i="3"/>
  <c r="O8" i="3"/>
  <c r="W8" i="3" s="1"/>
  <c r="N12" i="2"/>
  <c r="N11" i="2"/>
  <c r="N10" i="2"/>
  <c r="V9" i="2" s="1"/>
  <c r="N9" i="2"/>
  <c r="N8" i="2"/>
  <c r="N12" i="3"/>
  <c r="N11" i="3"/>
  <c r="N10" i="3"/>
  <c r="V9" i="3" s="1"/>
  <c r="N9" i="3"/>
  <c r="N8" i="3"/>
  <c r="M12" i="2"/>
  <c r="M11" i="2"/>
  <c r="M10" i="2"/>
  <c r="M9" i="2"/>
  <c r="M8" i="2"/>
  <c r="U8" i="2" s="1"/>
  <c r="M12" i="3"/>
  <c r="M11" i="3"/>
  <c r="U10" i="3" s="1"/>
  <c r="M10" i="3"/>
  <c r="U9" i="3" s="1"/>
  <c r="M9" i="3"/>
  <c r="M8" i="3"/>
  <c r="L12" i="2"/>
  <c r="L11" i="2"/>
  <c r="T10" i="2" s="1"/>
  <c r="L10" i="2"/>
  <c r="T9" i="2" s="1"/>
  <c r="L9" i="2"/>
  <c r="L8" i="2"/>
  <c r="T8" i="2" s="1"/>
  <c r="L12" i="3"/>
  <c r="L11" i="3"/>
  <c r="T10" i="3" s="1"/>
  <c r="L10" i="3"/>
  <c r="T9" i="3" s="1"/>
  <c r="L9" i="3"/>
  <c r="L8" i="3"/>
  <c r="T8" i="3" s="1"/>
  <c r="K12" i="2"/>
  <c r="K12" i="3"/>
  <c r="K11" i="2"/>
  <c r="S10" i="2" s="1"/>
  <c r="K11" i="3"/>
  <c r="K10" i="2"/>
  <c r="S9" i="2" s="1"/>
  <c r="K10" i="3"/>
  <c r="S9" i="3" s="1"/>
  <c r="K9" i="2"/>
  <c r="K9" i="3"/>
  <c r="K8" i="2"/>
  <c r="S8" i="2" s="1"/>
  <c r="K8" i="3"/>
  <c r="S8" i="3" s="1"/>
  <c r="J12" i="2"/>
  <c r="J12" i="3"/>
  <c r="J11" i="2"/>
  <c r="J11" i="3"/>
  <c r="J10" i="2"/>
  <c r="J10" i="3"/>
  <c r="J9" i="2"/>
  <c r="J9" i="3"/>
  <c r="O7" i="2"/>
  <c r="W7" i="2" s="1"/>
  <c r="O7" i="3"/>
  <c r="W7" i="3" s="1"/>
  <c r="N7" i="2"/>
  <c r="V7" i="2" s="1"/>
  <c r="N7" i="3"/>
  <c r="V7" i="3" s="1"/>
  <c r="M7" i="2"/>
  <c r="U7" i="2" s="1"/>
  <c r="M7" i="3"/>
  <c r="U7" i="3" s="1"/>
  <c r="L7" i="2"/>
  <c r="T7" i="2" s="1"/>
  <c r="L7" i="3"/>
  <c r="T7" i="3" s="1"/>
  <c r="K7" i="2"/>
  <c r="S7" i="2" s="1"/>
  <c r="K7" i="3"/>
  <c r="S7" i="3" s="1"/>
  <c r="J8" i="2"/>
  <c r="J8" i="3"/>
  <c r="V34" i="4" l="1"/>
  <c r="V60" i="12"/>
  <c r="U100" i="1"/>
  <c r="T50" i="2"/>
  <c r="T73" i="5"/>
  <c r="U61" i="1"/>
  <c r="U74" i="1"/>
  <c r="S80" i="2"/>
  <c r="U24" i="2"/>
  <c r="W120" i="2"/>
  <c r="T122" i="2"/>
  <c r="V21" i="15"/>
  <c r="T21" i="12"/>
  <c r="V34" i="6"/>
  <c r="S47" i="7"/>
  <c r="S47" i="5"/>
  <c r="U60" i="17"/>
  <c r="U60" i="12"/>
  <c r="U60" i="11"/>
  <c r="T60" i="10"/>
  <c r="T86" i="15"/>
  <c r="T86" i="5"/>
  <c r="U99" i="8"/>
  <c r="W87" i="1"/>
  <c r="W21" i="12"/>
  <c r="W21" i="7"/>
  <c r="V21" i="5"/>
  <c r="U86" i="10"/>
  <c r="S99" i="9"/>
  <c r="W112" i="18"/>
  <c r="T22" i="3"/>
  <c r="V24" i="2"/>
  <c r="S122" i="3"/>
  <c r="U22" i="3"/>
  <c r="S24" i="3"/>
  <c r="S22" i="2"/>
  <c r="W24" i="2"/>
  <c r="U36" i="2"/>
  <c r="U108" i="2"/>
  <c r="S21" i="13"/>
  <c r="W21" i="8"/>
  <c r="S34" i="15"/>
  <c r="V34" i="7"/>
  <c r="T47" i="16"/>
  <c r="T47" i="9"/>
  <c r="T73" i="7"/>
  <c r="U99" i="10"/>
  <c r="T99" i="9"/>
  <c r="U47" i="16"/>
  <c r="U47" i="9"/>
  <c r="V73" i="8"/>
  <c r="U73" i="7"/>
  <c r="T99" i="17"/>
  <c r="U99" i="4"/>
  <c r="S8" i="15"/>
  <c r="S8" i="7"/>
  <c r="T21" i="14"/>
  <c r="S34" i="16"/>
  <c r="U60" i="15"/>
  <c r="T73" i="14"/>
  <c r="S73" i="6"/>
  <c r="V86" i="18"/>
  <c r="W86" i="14"/>
  <c r="T86" i="12"/>
  <c r="V86" i="11"/>
  <c r="U99" i="18"/>
  <c r="V112" i="14"/>
  <c r="T112" i="11"/>
  <c r="W112" i="9"/>
  <c r="U34" i="1"/>
  <c r="U87" i="1"/>
  <c r="V21" i="18"/>
  <c r="U21" i="14"/>
  <c r="S47" i="17"/>
  <c r="S47" i="16"/>
  <c r="S73" i="13"/>
  <c r="S112" i="17"/>
  <c r="U112" i="15"/>
  <c r="V22" i="2"/>
  <c r="T24" i="2"/>
  <c r="V64" i="3"/>
  <c r="U66" i="2"/>
  <c r="T78" i="3"/>
  <c r="T94" i="3"/>
  <c r="S92" i="2"/>
  <c r="W8" i="2"/>
  <c r="T94" i="2"/>
  <c r="S122" i="2"/>
  <c r="T8" i="1"/>
  <c r="T9" i="1"/>
  <c r="S87" i="1"/>
  <c r="V108" i="3"/>
  <c r="S8" i="1"/>
  <c r="S73" i="1"/>
  <c r="S99" i="1"/>
  <c r="T122" i="3"/>
  <c r="S22" i="1"/>
  <c r="T99" i="1"/>
  <c r="T78" i="2"/>
  <c r="V94" i="2"/>
  <c r="V10" i="3"/>
  <c r="S36" i="2"/>
  <c r="V36" i="2"/>
  <c r="W94" i="2"/>
  <c r="V122" i="3"/>
  <c r="V8" i="2"/>
  <c r="U22" i="2"/>
  <c r="S38" i="3"/>
  <c r="U38" i="2"/>
  <c r="V66" i="3"/>
  <c r="S78" i="3"/>
  <c r="T80" i="3"/>
  <c r="V78" i="2"/>
  <c r="V92" i="3"/>
  <c r="T106" i="2"/>
  <c r="S61" i="1"/>
  <c r="S74" i="1"/>
  <c r="V87" i="1"/>
  <c r="V38" i="2"/>
  <c r="T50" i="3"/>
  <c r="W24" i="3"/>
  <c r="T66" i="3"/>
  <c r="V64" i="2"/>
  <c r="W92" i="2"/>
  <c r="S10" i="3"/>
  <c r="V8" i="3"/>
  <c r="V10" i="2"/>
  <c r="T38" i="3"/>
  <c r="T36" i="2"/>
  <c r="T38" i="2"/>
  <c r="S50" i="3"/>
  <c r="U66" i="3"/>
  <c r="T80" i="2"/>
  <c r="S94" i="3"/>
  <c r="T108" i="2"/>
  <c r="U120" i="3"/>
  <c r="T22" i="1"/>
  <c r="V35" i="1"/>
  <c r="T48" i="1"/>
  <c r="T60" i="1"/>
  <c r="T87" i="1"/>
  <c r="T66" i="2"/>
  <c r="U80" i="2"/>
  <c r="U122" i="2"/>
  <c r="U48" i="1"/>
  <c r="V8" i="1"/>
  <c r="T74" i="1"/>
  <c r="U78" i="2"/>
  <c r="V9" i="1"/>
  <c r="S86" i="1"/>
  <c r="T92" i="3"/>
  <c r="T92" i="2"/>
  <c r="U122" i="3"/>
  <c r="V22" i="1"/>
  <c r="V60" i="1"/>
  <c r="V78" i="3"/>
  <c r="U80" i="3"/>
  <c r="U8" i="3"/>
  <c r="U10" i="2"/>
  <c r="W10" i="3"/>
  <c r="V22" i="3"/>
  <c r="T24" i="3"/>
  <c r="V24" i="3"/>
  <c r="U50" i="3"/>
  <c r="S52" i="3"/>
  <c r="U64" i="3"/>
  <c r="S66" i="3"/>
  <c r="U64" i="2"/>
  <c r="V80" i="3"/>
  <c r="U106" i="3"/>
  <c r="T108" i="3"/>
  <c r="U106" i="2"/>
  <c r="S120" i="2"/>
  <c r="U120" i="2"/>
  <c r="U8" i="1"/>
  <c r="W8" i="1"/>
  <c r="T35" i="1"/>
  <c r="T86" i="1"/>
  <c r="S100" i="1"/>
  <c r="T52" i="2"/>
  <c r="W22" i="3"/>
  <c r="S9" i="1"/>
  <c r="U9" i="1"/>
  <c r="W9" i="1"/>
  <c r="S47" i="1"/>
  <c r="V61" i="1"/>
  <c r="V74" i="1"/>
  <c r="U86" i="1"/>
  <c r="T100" i="1"/>
  <c r="T36" i="3"/>
  <c r="V66" i="2"/>
  <c r="U108" i="3"/>
  <c r="S108" i="2"/>
  <c r="U47" i="1"/>
  <c r="S22" i="3"/>
  <c r="W22" i="2"/>
  <c r="U36" i="3"/>
  <c r="U94" i="2"/>
  <c r="S106" i="3"/>
  <c r="S120" i="3"/>
  <c r="V112" i="1"/>
  <c r="T64" i="2"/>
  <c r="W92" i="3"/>
  <c r="W94" i="3"/>
  <c r="T106" i="3"/>
  <c r="T120" i="3"/>
  <c r="T34" i="1"/>
  <c r="T73" i="1"/>
  <c r="V86" i="1"/>
  <c r="U99" i="1"/>
  <c r="W112" i="1"/>
  <c r="U73" i="1"/>
  <c r="W86" i="1"/>
  <c r="V99" i="1"/>
  <c r="U24" i="3"/>
  <c r="U21" i="1"/>
  <c r="S113" i="1"/>
  <c r="V36" i="3"/>
  <c r="U38" i="3"/>
  <c r="S38" i="2"/>
  <c r="S52" i="2"/>
  <c r="V120" i="3"/>
  <c r="V122" i="2"/>
  <c r="V21" i="1"/>
  <c r="V34" i="1"/>
  <c r="U35" i="1"/>
  <c r="S48" i="1"/>
  <c r="S66" i="2"/>
  <c r="V92" i="2"/>
  <c r="W122" i="3"/>
  <c r="T22" i="2"/>
  <c r="S24" i="2"/>
  <c r="S36" i="3"/>
  <c r="V38" i="3"/>
  <c r="U50" i="2"/>
  <c r="S80" i="3"/>
  <c r="U92" i="3"/>
  <c r="V106" i="3"/>
  <c r="W120" i="3"/>
  <c r="V120" i="2"/>
  <c r="W122" i="2"/>
  <c r="W21" i="1"/>
  <c r="S35" i="1"/>
  <c r="T47" i="1"/>
  <c r="U60" i="1"/>
  <c r="T61" i="1"/>
  <c r="V100" i="1"/>
  <c r="T112" i="1"/>
  <c r="T21" i="13"/>
  <c r="W21" i="11"/>
  <c r="W21" i="4"/>
  <c r="U34" i="16"/>
  <c r="T47" i="12"/>
  <c r="U60" i="16"/>
  <c r="U60" i="10"/>
  <c r="V73" i="16"/>
  <c r="T99" i="4"/>
  <c r="T112" i="14"/>
  <c r="W21" i="13"/>
  <c r="T21" i="9"/>
  <c r="U21" i="6"/>
  <c r="V34" i="9"/>
  <c r="T34" i="7"/>
  <c r="T47" i="14"/>
  <c r="S47" i="4"/>
  <c r="T99" i="14"/>
  <c r="V99" i="11"/>
  <c r="V112" i="4"/>
  <c r="T8" i="17"/>
  <c r="T8" i="15"/>
  <c r="T8" i="13"/>
  <c r="T8" i="11"/>
  <c r="T8" i="9"/>
  <c r="T8" i="7"/>
  <c r="T8" i="5"/>
  <c r="U8" i="18"/>
  <c r="U8" i="16"/>
  <c r="U8" i="14"/>
  <c r="U8" i="12"/>
  <c r="U8" i="10"/>
  <c r="U8" i="8"/>
  <c r="U8" i="6"/>
  <c r="U8" i="4"/>
  <c r="V8" i="17"/>
  <c r="V8" i="15"/>
  <c r="V8" i="13"/>
  <c r="V8" i="11"/>
  <c r="V8" i="9"/>
  <c r="V8" i="7"/>
  <c r="V8" i="5"/>
  <c r="W8" i="18"/>
  <c r="W8" i="16"/>
  <c r="W8" i="14"/>
  <c r="W8" i="12"/>
  <c r="W8" i="10"/>
  <c r="W8" i="8"/>
  <c r="W8" i="6"/>
  <c r="W8" i="4"/>
  <c r="S21" i="16"/>
  <c r="V21" i="13"/>
  <c r="V34" i="11"/>
  <c r="V34" i="8"/>
  <c r="U86" i="17"/>
  <c r="W86" i="17"/>
  <c r="W86" i="16"/>
  <c r="S86" i="8"/>
  <c r="U86" i="8"/>
  <c r="S86" i="7"/>
  <c r="U86" i="4"/>
  <c r="T99" i="16"/>
  <c r="S8" i="16"/>
  <c r="S8" i="8"/>
  <c r="V112" i="17"/>
  <c r="T21" i="11"/>
  <c r="T21" i="4"/>
  <c r="U34" i="6"/>
  <c r="S73" i="16"/>
  <c r="W86" i="12"/>
  <c r="S99" i="16"/>
  <c r="U21" i="16"/>
  <c r="W21" i="9"/>
  <c r="S21" i="5"/>
  <c r="V34" i="18"/>
  <c r="T34" i="17"/>
  <c r="S34" i="13"/>
  <c r="S47" i="10"/>
  <c r="S60" i="12"/>
  <c r="V60" i="4"/>
  <c r="S73" i="18"/>
  <c r="T73" i="9"/>
  <c r="U73" i="6"/>
  <c r="U112" i="12"/>
  <c r="S112" i="10"/>
  <c r="S34" i="8"/>
  <c r="S47" i="12"/>
  <c r="S47" i="8"/>
  <c r="U47" i="5"/>
  <c r="U60" i="18"/>
  <c r="S60" i="17"/>
  <c r="T60" i="15"/>
  <c r="S60" i="14"/>
  <c r="S60" i="6"/>
  <c r="S73" i="17"/>
  <c r="V73" i="6"/>
  <c r="S86" i="11"/>
  <c r="S99" i="17"/>
  <c r="V99" i="7"/>
  <c r="S99" i="5"/>
  <c r="S112" i="14"/>
  <c r="U112" i="13"/>
  <c r="V112" i="12"/>
  <c r="T112" i="10"/>
  <c r="U112" i="9"/>
  <c r="S8" i="18"/>
  <c r="S8" i="10"/>
  <c r="S8" i="17"/>
  <c r="S8" i="9"/>
  <c r="S21" i="12"/>
  <c r="U21" i="11"/>
  <c r="V21" i="6"/>
  <c r="V8" i="18"/>
  <c r="V8" i="16"/>
  <c r="V8" i="14"/>
  <c r="V8" i="8"/>
  <c r="V8" i="6"/>
  <c r="W8" i="15"/>
  <c r="W8" i="13"/>
  <c r="W8" i="7"/>
  <c r="W8" i="5"/>
  <c r="S21" i="18"/>
  <c r="U21" i="18"/>
  <c r="V21" i="12"/>
  <c r="W21" i="5"/>
  <c r="S8" i="12"/>
  <c r="S8" i="4"/>
  <c r="U34" i="17"/>
  <c r="S8" i="11"/>
  <c r="W21" i="17"/>
  <c r="S21" i="11"/>
  <c r="U21" i="9"/>
  <c r="T34" i="5"/>
  <c r="W21" i="18"/>
  <c r="W21" i="16"/>
  <c r="V34" i="14"/>
  <c r="T34" i="9"/>
  <c r="U99" i="7"/>
  <c r="U34" i="13"/>
  <c r="S34" i="12"/>
  <c r="T34" i="10"/>
  <c r="T34" i="8"/>
  <c r="T47" i="18"/>
  <c r="U47" i="15"/>
  <c r="T47" i="8"/>
  <c r="T60" i="12"/>
  <c r="T73" i="8"/>
  <c r="T86" i="18"/>
  <c r="S86" i="12"/>
  <c r="W86" i="8"/>
  <c r="T86" i="4"/>
  <c r="V112" i="18"/>
  <c r="U21" i="13"/>
  <c r="U21" i="12"/>
  <c r="S21" i="7"/>
  <c r="T21" i="5"/>
  <c r="T34" i="15"/>
  <c r="U34" i="10"/>
  <c r="T34" i="6"/>
  <c r="U34" i="4"/>
  <c r="U47" i="18"/>
  <c r="U47" i="13"/>
  <c r="T47" i="11"/>
  <c r="U47" i="8"/>
  <c r="T60" i="18"/>
  <c r="T73" i="15"/>
  <c r="V73" i="14"/>
  <c r="U86" i="18"/>
  <c r="S86" i="16"/>
  <c r="T86" i="6"/>
  <c r="S60" i="5"/>
  <c r="V73" i="7"/>
  <c r="S86" i="17"/>
  <c r="T86" i="16"/>
  <c r="U86" i="12"/>
  <c r="T86" i="11"/>
  <c r="U86" i="6"/>
  <c r="S99" i="13"/>
  <c r="U99" i="9"/>
  <c r="S99" i="8"/>
  <c r="T99" i="6"/>
  <c r="V112" i="16"/>
  <c r="T112" i="12"/>
  <c r="S21" i="15"/>
  <c r="W21" i="10"/>
  <c r="U21" i="7"/>
  <c r="V34" i="12"/>
  <c r="U34" i="9"/>
  <c r="S34" i="7"/>
  <c r="S47" i="14"/>
  <c r="T47" i="4"/>
  <c r="T60" i="14"/>
  <c r="T60" i="6"/>
  <c r="T60" i="5"/>
  <c r="V73" i="15"/>
  <c r="V73" i="12"/>
  <c r="U73" i="8"/>
  <c r="T86" i="17"/>
  <c r="U86" i="13"/>
  <c r="V86" i="12"/>
  <c r="T99" i="18"/>
  <c r="T99" i="13"/>
  <c r="T99" i="8"/>
  <c r="U99" i="6"/>
  <c r="W112" i="17"/>
  <c r="W112" i="16"/>
  <c r="T112" i="15"/>
  <c r="U112" i="14"/>
  <c r="V112" i="13"/>
  <c r="V112" i="10"/>
  <c r="U60" i="6"/>
  <c r="V73" i="10"/>
  <c r="S73" i="7"/>
  <c r="U99" i="15"/>
  <c r="U99" i="13"/>
  <c r="V99" i="6"/>
  <c r="S112" i="5"/>
  <c r="S112" i="4"/>
  <c r="T60" i="17"/>
  <c r="V60" i="14"/>
  <c r="S60" i="7"/>
  <c r="T60" i="4"/>
  <c r="V73" i="17"/>
  <c r="T73" i="13"/>
  <c r="T73" i="10"/>
  <c r="W86" i="11"/>
  <c r="V99" i="15"/>
  <c r="S99" i="12"/>
  <c r="U99" i="11"/>
  <c r="S99" i="10"/>
  <c r="S99" i="7"/>
  <c r="T99" i="5"/>
  <c r="S112" i="18"/>
  <c r="V112" i="15"/>
  <c r="W112" i="14"/>
  <c r="V112" i="6"/>
  <c r="T112" i="5"/>
  <c r="T112" i="4"/>
  <c r="V34" i="5"/>
  <c r="S47" i="15"/>
  <c r="U47" i="6"/>
  <c r="S60" i="13"/>
  <c r="V60" i="10"/>
  <c r="S60" i="9"/>
  <c r="T60" i="7"/>
  <c r="S73" i="14"/>
  <c r="T73" i="12"/>
  <c r="V73" i="4"/>
  <c r="V86" i="8"/>
  <c r="S86" i="6"/>
  <c r="U86" i="5"/>
  <c r="U99" i="17"/>
  <c r="T99" i="12"/>
  <c r="T99" i="10"/>
  <c r="S99" i="6"/>
  <c r="W112" i="15"/>
  <c r="S112" i="8"/>
  <c r="W112" i="6"/>
  <c r="U112" i="5"/>
  <c r="T21" i="18"/>
  <c r="V34" i="15"/>
  <c r="T21" i="8"/>
  <c r="U21" i="5"/>
  <c r="V21" i="16"/>
  <c r="T21" i="15"/>
  <c r="V21" i="11"/>
  <c r="S21" i="10"/>
  <c r="S21" i="6"/>
  <c r="S34" i="14"/>
  <c r="V34" i="10"/>
  <c r="U47" i="17"/>
  <c r="U21" i="15"/>
  <c r="T21" i="10"/>
  <c r="U21" i="10"/>
  <c r="S21" i="9"/>
  <c r="T21" i="7"/>
  <c r="T21" i="6"/>
  <c r="S21" i="4"/>
  <c r="U21" i="4"/>
  <c r="T21" i="16"/>
  <c r="S21" i="8"/>
  <c r="T34" i="13"/>
  <c r="U47" i="14"/>
  <c r="T47" i="13"/>
  <c r="U47" i="12"/>
  <c r="S47" i="9"/>
  <c r="U47" i="4"/>
  <c r="V60" i="17"/>
  <c r="V60" i="18"/>
  <c r="S60" i="8"/>
  <c r="U73" i="4"/>
  <c r="V21" i="4"/>
  <c r="S34" i="17"/>
  <c r="T34" i="14"/>
  <c r="V34" i="13"/>
  <c r="U34" i="11"/>
  <c r="S34" i="4"/>
  <c r="T47" i="10"/>
  <c r="U47" i="7"/>
  <c r="S47" i="6"/>
  <c r="T60" i="13"/>
  <c r="V60" i="11"/>
  <c r="U60" i="9"/>
  <c r="T73" i="18"/>
  <c r="U86" i="16"/>
  <c r="S21" i="17"/>
  <c r="V21" i="8"/>
  <c r="V21" i="7"/>
  <c r="U34" i="14"/>
  <c r="S34" i="9"/>
  <c r="S34" i="6"/>
  <c r="S34" i="5"/>
  <c r="S47" i="11"/>
  <c r="T47" i="6"/>
  <c r="V60" i="16"/>
  <c r="V60" i="9"/>
  <c r="U60" i="7"/>
  <c r="V60" i="6"/>
  <c r="V60" i="5"/>
  <c r="U73" i="18"/>
  <c r="U21" i="17"/>
  <c r="V21" i="9"/>
  <c r="T34" i="18"/>
  <c r="V34" i="17"/>
  <c r="V34" i="16"/>
  <c r="S34" i="10"/>
  <c r="U34" i="8"/>
  <c r="S47" i="18"/>
  <c r="T47" i="15"/>
  <c r="U47" i="11"/>
  <c r="T47" i="5"/>
  <c r="V60" i="15"/>
  <c r="T60" i="8"/>
  <c r="U34" i="12"/>
  <c r="U34" i="7"/>
  <c r="S60" i="10"/>
  <c r="T60" i="9"/>
  <c r="U73" i="14"/>
  <c r="T60" i="16"/>
  <c r="V60" i="8"/>
  <c r="U73" i="9"/>
  <c r="T99" i="15"/>
  <c r="S99" i="14"/>
  <c r="S112" i="12"/>
  <c r="S112" i="9"/>
  <c r="T112" i="9"/>
  <c r="U112" i="8"/>
  <c r="U60" i="14"/>
  <c r="U60" i="13"/>
  <c r="V60" i="7"/>
  <c r="U73" i="12"/>
  <c r="V73" i="11"/>
  <c r="S73" i="9"/>
  <c r="V73" i="9"/>
  <c r="W86" i="18"/>
  <c r="U86" i="9"/>
  <c r="V86" i="7"/>
  <c r="V86" i="6"/>
  <c r="V86" i="4"/>
  <c r="U99" i="16"/>
  <c r="V112" i="11"/>
  <c r="S60" i="11"/>
  <c r="V73" i="13"/>
  <c r="T73" i="6"/>
  <c r="S86" i="14"/>
  <c r="S86" i="13"/>
  <c r="V86" i="9"/>
  <c r="W86" i="7"/>
  <c r="W86" i="6"/>
  <c r="V86" i="5"/>
  <c r="S99" i="18"/>
  <c r="V99" i="17"/>
  <c r="U99" i="12"/>
  <c r="U99" i="5"/>
  <c r="V99" i="4"/>
  <c r="T112" i="17"/>
  <c r="T112" i="13"/>
  <c r="V112" i="9"/>
  <c r="V112" i="8"/>
  <c r="V112" i="7"/>
  <c r="T86" i="14"/>
  <c r="W86" i="9"/>
  <c r="W112" i="12"/>
  <c r="S73" i="4"/>
  <c r="S86" i="18"/>
  <c r="U86" i="15"/>
  <c r="T86" i="13"/>
  <c r="W86" i="10"/>
  <c r="V99" i="18"/>
  <c r="U112" i="10"/>
  <c r="S112" i="6"/>
  <c r="S73" i="11"/>
  <c r="U73" i="10"/>
  <c r="S73" i="8"/>
  <c r="V86" i="16"/>
  <c r="V86" i="15"/>
  <c r="U86" i="14"/>
  <c r="V86" i="13"/>
  <c r="T86" i="7"/>
  <c r="S86" i="4"/>
  <c r="V99" i="14"/>
  <c r="V99" i="13"/>
  <c r="S99" i="11"/>
  <c r="V99" i="8"/>
  <c r="W112" i="10"/>
  <c r="T112" i="6"/>
  <c r="V112" i="5"/>
  <c r="U60" i="5"/>
  <c r="U60" i="4"/>
  <c r="U73" i="13"/>
  <c r="S73" i="12"/>
  <c r="T73" i="11"/>
  <c r="S73" i="5"/>
  <c r="V86" i="17"/>
  <c r="W86" i="15"/>
  <c r="V86" i="14"/>
  <c r="S86" i="10"/>
  <c r="T86" i="8"/>
  <c r="U86" i="7"/>
  <c r="S86" i="5"/>
  <c r="S99" i="15"/>
  <c r="T99" i="11"/>
  <c r="S99" i="4"/>
  <c r="U112" i="18"/>
  <c r="T112" i="7"/>
  <c r="U112" i="6"/>
  <c r="W112" i="5"/>
</calcChain>
</file>

<file path=xl/sharedStrings.xml><?xml version="1.0" encoding="utf-8"?>
<sst xmlns="http://schemas.openxmlformats.org/spreadsheetml/2006/main" count="2700" uniqueCount="267">
  <si>
    <t>Concern of targeting because of political beliefs * 3-point Partisan Self-Identification sorted by Dem/Indie/Rep/All others Crosstabulation</t>
  </si>
  <si>
    <t xml:space="preserve">Count </t>
  </si>
  <si>
    <t>3-point Partisan Self-Identification sorted by Dem/Indie/Rep/All others</t>
  </si>
  <si>
    <t>Total</t>
  </si>
  <si>
    <t>Democratic Self-ID</t>
  </si>
  <si>
    <t>Independent Self-ID</t>
  </si>
  <si>
    <t>Republican Self-ID</t>
  </si>
  <si>
    <t>All others/not sure</t>
  </si>
  <si>
    <t>Very concerned</t>
  </si>
  <si>
    <t>Somewhat concerned</t>
  </si>
  <si>
    <t>Not too concerned</t>
  </si>
  <si>
    <t>Not at all concerned</t>
  </si>
  <si>
    <t>Concern of targeting because of political beliefs * Collapsed Ideology Crosstabulation</t>
  </si>
  <si>
    <t>Collapsed Ideology</t>
  </si>
  <si>
    <t>Liberal (Very)</t>
  </si>
  <si>
    <t>Moderate</t>
  </si>
  <si>
    <t>Conservative (Very)</t>
  </si>
  <si>
    <t>Not sure</t>
  </si>
  <si>
    <t>Concern of targeting because of political beliefs * Race &amp; Ethnicity combined Crosstabulation</t>
  </si>
  <si>
    <t>Race &amp; Ethnicity combined</t>
  </si>
  <si>
    <t>White non-Hispanic</t>
  </si>
  <si>
    <t>Black non-Hispanic</t>
  </si>
  <si>
    <t>Hispanic/Latino &amp; all other races</t>
  </si>
  <si>
    <t>Concern of targeting because of political beliefs * Gender Crosstabulation</t>
  </si>
  <si>
    <t>Gender</t>
  </si>
  <si>
    <t>Male</t>
  </si>
  <si>
    <t>Female</t>
  </si>
  <si>
    <t>Concern of targeting because of political beliefs * 3 Generation Cohorts Crosstabulation</t>
  </si>
  <si>
    <t>3 Generation Cohorts</t>
  </si>
  <si>
    <t>Silent &amp; Boomer Generations (born before 1965)</t>
  </si>
  <si>
    <t>Generation X (born 1965-1980)</t>
  </si>
  <si>
    <t>Millennials &amp; Generation Z (born 1981 and after)</t>
  </si>
  <si>
    <t>Concern of targeting because of political beliefs * Collapsed Education Level Crosstabulation</t>
  </si>
  <si>
    <t>Collapsed Education Level</t>
  </si>
  <si>
    <t>No HS/HS Graduate</t>
  </si>
  <si>
    <t>Some college/2-year college graduate</t>
  </si>
  <si>
    <t>4-year college graduate/post-graduate degree</t>
  </si>
  <si>
    <t>Concern of targeting because of political beliefs * NC 4 Regions Crosstabulation</t>
  </si>
  <si>
    <t>NC 4 Regions</t>
  </si>
  <si>
    <t>Central City</t>
  </si>
  <si>
    <t>Urban Suburb</t>
  </si>
  <si>
    <t>Surrounding Suburban County</t>
  </si>
  <si>
    <t>Rural County</t>
  </si>
  <si>
    <t>Concern of targeting because of political beliefs * Level of political interest Crosstabulation</t>
  </si>
  <si>
    <t>Level of political interest</t>
  </si>
  <si>
    <t>Most of the time</t>
  </si>
  <si>
    <t>Some of the time/Only now and then</t>
  </si>
  <si>
    <t>Hardly at all/Don't know</t>
  </si>
  <si>
    <t>Concern of targeting because of political beliefs * Presidential Vote in 2024 Crosstabulation</t>
  </si>
  <si>
    <t>Presidential Vote in 2024</t>
  </si>
  <si>
    <t>Voted for Kamala Harris in 2024</t>
  </si>
  <si>
    <t>Voted for Donald Trump in 2024</t>
  </si>
  <si>
    <t>Voted third party presidential candidate in 2024</t>
  </si>
  <si>
    <t>Did not vote in 2024</t>
  </si>
  <si>
    <t>Victims of political violence - Political right * 3-point Partisan Self-Identification sorted by Dem/Indie/Rep/All others Crosstabulation</t>
  </si>
  <si>
    <t>Very likely</t>
  </si>
  <si>
    <t>Somewhat likely</t>
  </si>
  <si>
    <t>Neither likely nor unlikely</t>
  </si>
  <si>
    <t>Somewhat unlikely</t>
  </si>
  <si>
    <t>Very unlikely</t>
  </si>
  <si>
    <t>Victims of political violence - Political right * Collapsed Ideology Crosstabulation</t>
  </si>
  <si>
    <t>Victims of political violence - Political right * Race &amp; Ethnicity combined Crosstabulation</t>
  </si>
  <si>
    <t>Victims of political violence - Political right * Gender Crosstabulation</t>
  </si>
  <si>
    <t>Victims of political violence - Political right * 3 Generation Cohorts Crosstabulation</t>
  </si>
  <si>
    <t>Victims of political violence - Political right * Collapsed Education Level Crosstabulation</t>
  </si>
  <si>
    <t>Victims of political violence - Political right * NC 4 Regions Crosstabulation</t>
  </si>
  <si>
    <t>Victims of political violence - Political right * Level of political interest Crosstabulation</t>
  </si>
  <si>
    <t>Victims of political violence - Political right * Presidential Vote in 2024 Crosstabulation</t>
  </si>
  <si>
    <t>Victims of political violence - Political left * 3-point Partisan Self-Identification sorted by Dem/Indie/Rep/All others Crosstabulation</t>
  </si>
  <si>
    <t>Victims of political violence - Political left * Collapsed Ideology Crosstabulation</t>
  </si>
  <si>
    <t>Victims of political violence - Political left * Race &amp; Ethnicity combined Crosstabulation</t>
  </si>
  <si>
    <t>Victims of political violence - Political left * Gender Crosstabulation</t>
  </si>
  <si>
    <t>Victims of political violence - Political left * 3 Generation Cohorts Crosstabulation</t>
  </si>
  <si>
    <t>Victims of political violence - Political left * Collapsed Education Level Crosstabulation</t>
  </si>
  <si>
    <t>Victims of political violence - Political left * NC 4 Regions Crosstabulation</t>
  </si>
  <si>
    <t>Victims of political violence - Political left * Level of political interest Crosstabulation</t>
  </si>
  <si>
    <t>Victims of political violence - Political left * Presidential Vote in 2024 Crosstabulation</t>
  </si>
  <si>
    <t>Likely (very/somewhat)</t>
  </si>
  <si>
    <t>Unlikely (very/somewhat)</t>
  </si>
  <si>
    <t>Grid - Use of force or violence -- To stop an election from being stolen * 3-point Partisan Self-Identification sorted by Dem/Indie/Rep/All others Crosstabulation</t>
  </si>
  <si>
    <t>Always justified</t>
  </si>
  <si>
    <t>Usually justified</t>
  </si>
  <si>
    <t>Sometimes justified</t>
  </si>
  <si>
    <t>Never justified</t>
  </si>
  <si>
    <t>Grid - Use of force or violence -- To stop an election from being stolen * Collapsed Ideology Crosstabulation</t>
  </si>
  <si>
    <t>Grid - Use of force or violence -- To stop an election from being stolen * Race &amp; Ethnicity combined Crosstabulation</t>
  </si>
  <si>
    <t>Grid - Use of force or violence -- To stop an election from being stolen * Gender Crosstabulation</t>
  </si>
  <si>
    <t>Grid - Use of force or violence -- To stop an election from being stolen * 3 Generation Cohorts Crosstabulation</t>
  </si>
  <si>
    <t>Grid - Use of force or violence -- To stop an election from being stolen * Collapsed Education Level Crosstabulation</t>
  </si>
  <si>
    <t>Grid - Use of force or violence -- To stop an election from being stolen * NC 4 Regions Crosstabulation</t>
  </si>
  <si>
    <t>Grid - Use of force or violence -- To stop an election from being stolen * Level of political interest Crosstabulation</t>
  </si>
  <si>
    <t>Grid - Use of force or violence -- To stop an election from being stolen * Presidential Vote in 2024 Crosstabulation</t>
  </si>
  <si>
    <t>Grid - Use of force or violence -- To prevent discrimination * 3-point Partisan Self-Identification sorted by Dem/Indie/Rep/All others Crosstabulation</t>
  </si>
  <si>
    <t>Grid - Use of force or violence -- To prevent discrimination * Collapsed Ideology Crosstabulation</t>
  </si>
  <si>
    <t>Grid - Use of force or violence -- To prevent discrimination * Race &amp; Ethnicity combined Crosstabulation</t>
  </si>
  <si>
    <t>Grid - Use of force or violence -- To prevent discrimination * Gender Crosstabulation</t>
  </si>
  <si>
    <t>Grid - Use of force or violence -- To prevent discrimination * 3 Generation Cohorts Crosstabulation</t>
  </si>
  <si>
    <t>Grid - Use of force or violence -- To prevent discrimination * Collapsed Education Level Crosstabulation</t>
  </si>
  <si>
    <t>Grid - Use of force or violence -- To prevent discrimination * NC 4 Regions Crosstabulation</t>
  </si>
  <si>
    <t>Grid - Use of force or violence -- To prevent discrimination * Level of political interest Crosstabulation</t>
  </si>
  <si>
    <t>Grid - Use of force or violence -- To prevent discrimination * Presidential Vote in 2024 Crosstabulation</t>
  </si>
  <si>
    <t>Grid - Use of force or violence -- To preserve an American way of life that I believe in * 3-point Partisan Self-Identification sorted by Dem/Indie/Rep/All others Crosstabulation</t>
  </si>
  <si>
    <t>Grid - Use of force or violence -- To preserve an American way of life that I believe in * Collapsed Ideology Crosstabulation</t>
  </si>
  <si>
    <t>Grid - Use of force or violence -- To preserve an American way of life that I believe in * Race &amp; Ethnicity combined Crosstabulation</t>
  </si>
  <si>
    <t>Grid - Use of force or violence -- To preserve an American way of life that I believe in * Gender Crosstabulation</t>
  </si>
  <si>
    <t>Grid - Use of force or violence -- To preserve an American way of life that I believe in * 3 Generation Cohorts Crosstabulation</t>
  </si>
  <si>
    <t>Grid - Use of force or violence -- To preserve an American way of life that I believe in * Collapsed Education Level Crosstabulation</t>
  </si>
  <si>
    <t>Grid - Use of force or violence -- To preserve an American way of life that I believe in * NC 4 Regions Crosstabulation</t>
  </si>
  <si>
    <t>Grid - Use of force or violence -- To preserve an American way of life that I believe in * Level of political interest Crosstabulation</t>
  </si>
  <si>
    <t>Grid - Use of force or violence -- To preserve an American way of life that I believe in * Presidential Vote in 2024 Crosstabulation</t>
  </si>
  <si>
    <t>Grid - Use of force or violence -- To oppose the government when it does not share my beliefs or values * 3-point Partisan Self-Identification sorted by Dem/Indie/Rep/All others Crosstabulation</t>
  </si>
  <si>
    <t>Grid - Use of force or violence -- To oppose the government when it does not share my beliefs or values * Collapsed Ideology Crosstabulation</t>
  </si>
  <si>
    <t>Grid - Use of force or violence -- To oppose the government when it does not share my beliefs or values * Race &amp; Ethnicity combined Crosstabulation</t>
  </si>
  <si>
    <t>Grid - Use of force or violence -- To oppose the government when it does not share my beliefs or values * Gender Crosstabulation</t>
  </si>
  <si>
    <t>Grid - Use of force or violence -- To oppose the government when it does not share my beliefs or values * 3 Generation Cohorts Crosstabulation</t>
  </si>
  <si>
    <t>Grid - Use of force or violence -- To oppose the government when it does not share my beliefs or values * Collapsed Education Level Crosstabulation</t>
  </si>
  <si>
    <t>Grid - Use of force or violence -- To oppose the government when it does not share my beliefs or values * NC 4 Regions Crosstabulation</t>
  </si>
  <si>
    <t>Grid - Use of force or violence -- To oppose the government when it does not share my beliefs or values * Level of political interest Crosstabulation</t>
  </si>
  <si>
    <t>Grid - Use of force or violence -- To oppose the government when it does not share my beliefs or values * Presidential Vote in 2024 Crosstabulation</t>
  </si>
  <si>
    <t>Grid - Use of force or violence -- To stop voter fraud * 3-point Partisan Self-Identification sorted by Dem/Indie/Rep/All others Crosstabulation</t>
  </si>
  <si>
    <t>Grid - Use of force or violence -- To stop voter fraud * Collapsed Ideology Crosstabulation</t>
  </si>
  <si>
    <t>Grid - Use of force or violence -- To stop voter fraud * Race &amp; Ethnicity combined Crosstabulation</t>
  </si>
  <si>
    <t>Grid - Use of force or violence -- To stop voter fraud * Gender Crosstabulation</t>
  </si>
  <si>
    <t>Grid - Use of force or violence -- To stop voter fraud * 3 Generation Cohorts Crosstabulation</t>
  </si>
  <si>
    <t>Grid - Use of force or violence -- To stop voter fraud * Collapsed Education Level Crosstabulation</t>
  </si>
  <si>
    <t>Grid - Use of force or violence -- To stop voter fraud * NC 4 Regions Crosstabulation</t>
  </si>
  <si>
    <t>Grid - Use of force or violence -- To stop voter fraud * Level of political interest Crosstabulation</t>
  </si>
  <si>
    <t>Grid - Use of force or violence -- To stop voter fraud * Presidential Vote in 2024 Crosstabulation</t>
  </si>
  <si>
    <t>Grid - Use of force or violence -- To stop voter intimidation * 3-point Partisan Self-Identification sorted by Dem/Indie/Rep/All others Crosstabulation</t>
  </si>
  <si>
    <t>Grid - Use of force or violence -- To stop voter intimidation * Collapsed Ideology Crosstabulation</t>
  </si>
  <si>
    <t>Grid - Use of force or violence -- To stop voter intimidation * Race &amp; Ethnicity combined Crosstabulation</t>
  </si>
  <si>
    <t>Grid - Use of force or violence -- To stop voter intimidation * Gender Crosstabulation</t>
  </si>
  <si>
    <t>Grid - Use of force or violence -- To stop voter intimidation * 3 Generation Cohorts Crosstabulation</t>
  </si>
  <si>
    <t>Grid - Use of force or violence -- To stop voter intimidation * Collapsed Education Level Crosstabulation</t>
  </si>
  <si>
    <t>Grid - Use of force or violence -- To stop voter intimidation * NC 4 Regions Crosstabulation</t>
  </si>
  <si>
    <t>Grid - Use of force or violence -- To stop voter intimidation * Level of political interest Crosstabulation</t>
  </si>
  <si>
    <t>Grid - Use of force or violence -- To stop voter intimidation * Presidential Vote in 2024 Crosstabulation</t>
  </si>
  <si>
    <t>Grid - Use of force or violence -- To stop police violence * 3-point Partisan Self-Identification sorted by Dem/Indie/Rep/All others Crosstabulation</t>
  </si>
  <si>
    <t>Grid - Use of force or violence -- To stop police violence * Collapsed Ideology Crosstabulation</t>
  </si>
  <si>
    <t>Grid - Use of force or violence -- To stop police violence * Race &amp; Ethnicity combined Crosstabulation</t>
  </si>
  <si>
    <t>Grid - Use of force or violence -- To stop police violence * Gender Crosstabulation</t>
  </si>
  <si>
    <t>Grid - Use of force or violence -- To stop police violence * 3 Generation Cohorts Crosstabulation</t>
  </si>
  <si>
    <t>Grid - Use of force or violence -- To stop police violence * Collapsed Education Level Crosstabulation</t>
  </si>
  <si>
    <t>Grid - Use of force or violence -- To stop police violence * NC 4 Regions Crosstabulation</t>
  </si>
  <si>
    <t>Grid - Use of force or violence -- To stop police violence * Level of political interest Crosstabulation</t>
  </si>
  <si>
    <t>Grid - Use of force or violence -- To stop police violence * Presidential Vote in 2024 Crosstabulation</t>
  </si>
  <si>
    <t>Grid - Use of force or violence -- To uphold the rule of law * 3-point Partisan Self-Identification sorted by Dem/Indie/Rep/All others Crosstabulation</t>
  </si>
  <si>
    <t>Grid - Use of force or violence -- To uphold the rule of law * Collapsed Ideology Crosstabulation</t>
  </si>
  <si>
    <t>Grid - Use of force or violence -- To uphold the rule of law * Race &amp; Ethnicity combined Crosstabulation</t>
  </si>
  <si>
    <t>Grid - Use of force or violence -- To uphold the rule of law * Gender Crosstabulation</t>
  </si>
  <si>
    <t>Grid - Use of force or violence -- To uphold the rule of law * 3 Generation Cohorts Crosstabulation</t>
  </si>
  <si>
    <t>Grid - Use of force or violence -- To uphold the rule of law * Collapsed Education Level Crosstabulation</t>
  </si>
  <si>
    <t>Grid - Use of force or violence -- To uphold the rule of law * NC 4 Regions Crosstabulation</t>
  </si>
  <si>
    <t>Grid - Use of force or violence -- To uphold the rule of law * Level of political interest Crosstabulation</t>
  </si>
  <si>
    <t>Grid - Use of force or violence -- To uphold the rule of law * Presidential Vote in 2024 Crosstabulation</t>
  </si>
  <si>
    <t>Grid - Use of force or violence -- To stop illegal immigration * 3-point Partisan Self-Identification sorted by Dem/Indie/Rep/All others Crosstabulation</t>
  </si>
  <si>
    <t>Grid - Use of force or violence -- To stop illegal immigration * Collapsed Ideology Crosstabulation</t>
  </si>
  <si>
    <t>Grid - Use of force or violence -- To stop illegal immigration * Race &amp; Ethnicity combined Crosstabulation</t>
  </si>
  <si>
    <t>Grid - Use of force or violence -- To stop illegal immigration * Gender Crosstabulation</t>
  </si>
  <si>
    <t>Grid - Use of force or violence -- To stop illegal immigration * 3 Generation Cohorts Crosstabulation</t>
  </si>
  <si>
    <t>Grid - Use of force or violence -- To stop illegal immigration * Collapsed Education Level Crosstabulation</t>
  </si>
  <si>
    <t>Grid - Use of force or violence -- To stop illegal immigration * NC 4 Regions Crosstabulation</t>
  </si>
  <si>
    <t>Grid - Use of force or violence -- To stop illegal immigration * Level of political interest Crosstabulation</t>
  </si>
  <si>
    <t>Grid - Use of force or violence -- To stop illegal immigration * Presidential Vote in 2024 Crosstabulation</t>
  </si>
  <si>
    <t>Grid - Use of force or violence -- To stop drugs from entering the US * 3-point Partisan Self-Identification sorted by Dem/Indie/Rep/All others Crosstabulation</t>
  </si>
  <si>
    <t>Grid - Use of force or violence -- To stop drugs from entering the US * Collapsed Ideology Crosstabulation</t>
  </si>
  <si>
    <t>Grid - Use of force or violence -- To stop drugs from entering the US * Race &amp; Ethnicity combined Crosstabulation</t>
  </si>
  <si>
    <t>Grid - Use of force or violence -- To stop drugs from entering the US * Gender Crosstabulation</t>
  </si>
  <si>
    <t>Grid - Use of force or violence -- To stop drugs from entering the US * 3 Generation Cohorts Crosstabulation</t>
  </si>
  <si>
    <t>Grid - Use of force or violence -- To stop drugs from entering the US * Collapsed Education Level Crosstabulation</t>
  </si>
  <si>
    <t>Grid - Use of force or violence -- To stop drugs from entering the US * NC 4 Regions Crosstabulation</t>
  </si>
  <si>
    <t>Grid - Use of force or violence -- To stop drugs from entering the US * Level of political interest Crosstabulation</t>
  </si>
  <si>
    <t>Grid - Use of force or violence -- To stop drugs from entering the US * Presidential Vote in 2024 Crosstabulation</t>
  </si>
  <si>
    <t>Grid - Use of force or violence -- To stop a protest or demonstration * 3-point Partisan Self-Identification sorted by Dem/Indie/Rep/All others Crosstabulation</t>
  </si>
  <si>
    <t>Grid - Use of force or violence -- To stop a protest or demonstration * Collapsed Ideology Crosstabulation</t>
  </si>
  <si>
    <t>Grid - Use of force or violence -- To stop a protest or demonstration * Race &amp; Ethnicity combined Crosstabulation</t>
  </si>
  <si>
    <t>Grid - Use of force or violence -- To stop a protest or demonstration * Gender Crosstabulation</t>
  </si>
  <si>
    <t>Grid - Use of force or violence -- To stop a protest or demonstration * 3 Generation Cohorts Crosstabulation</t>
  </si>
  <si>
    <t>Grid - Use of force or violence -- To stop a protest or demonstration * Collapsed Education Level Crosstabulation</t>
  </si>
  <si>
    <t>Grid - Use of force or violence -- To stop a protest or demonstration * NC 4 Regions Crosstabulation</t>
  </si>
  <si>
    <t>Grid - Use of force or violence -- To stop a protest or demonstration * Level of political interest Crosstabulation</t>
  </si>
  <si>
    <t>Grid - Use of force or violence -- To stop a protest or demonstration * Presidential Vote in 2024 Crosstabulation</t>
  </si>
  <si>
    <t>Grid - Use of force or violence -- To support a protest or demonstration * 3-point Partisan Self-Identification sorted by Dem/Indie/Rep/All others Crosstabulation</t>
  </si>
  <si>
    <t>Grid - Use of force or violence -- To support a protest or demonstration * Collapsed Ideology Crosstabulation</t>
  </si>
  <si>
    <t>Grid - Use of force or violence -- To support a protest or demonstration * Race &amp; Ethnicity combined Crosstabulation</t>
  </si>
  <si>
    <t>Grid - Use of force or violence -- To support a protest or demonstration * Gender Crosstabulation</t>
  </si>
  <si>
    <t>Grid - Use of force or violence -- To support a protest or demonstration * 3 Generation Cohorts Crosstabulation</t>
  </si>
  <si>
    <t>Grid - Use of force or violence -- To support a protest or demonstration * Collapsed Education Level Crosstabulation</t>
  </si>
  <si>
    <t>Grid - Use of force or violence -- To support a protest or demonstration * NC 4 Regions Crosstabulation</t>
  </si>
  <si>
    <t>Grid - Use of force or violence -- To support a protest or demonstration * Level of political interest Crosstabulation</t>
  </si>
  <si>
    <t>Grid - Use of force or violence -- To support a protest or demonstration * Presidential Vote in 2024 Crosstabulation</t>
  </si>
  <si>
    <t>Grid - Use of force or violence -- To stop a candidate who doesn't share my political beliefs from getting elected * 3-point Partisan Self-Identification sorted by Dem/Indie/Rep/All others Crosstabulation</t>
  </si>
  <si>
    <t>Grid - Use of force or violence -- To stop a candidate who doesn't share my political beliefs from getting elected * Collapsed Ideology Crosstabulation</t>
  </si>
  <si>
    <t>Grid - Use of force or violence -- To stop a candidate who doesn't share my political beliefs from getting elected * Race &amp; Ethnicity combined Crosstabulation</t>
  </si>
  <si>
    <t>Grid - Use of force or violence -- To stop a candidate who doesn't share my political beliefs from getting elected * Gender Crosstabulation</t>
  </si>
  <si>
    <t>Grid - Use of force or violence -- To stop a candidate who doesn't share my political beliefs from getting elected * 3 Generation Cohorts Crosstabulation</t>
  </si>
  <si>
    <t>Grid - Use of force or violence -- To stop a candidate who doesn't share my political beliefs from getting elected * Collapsed Education Level Crosstabulation</t>
  </si>
  <si>
    <t>Grid - Use of force or violence -- To stop a candidate who doesn't share my political beliefs from getting elected * NC 4 Regions Crosstabulation</t>
  </si>
  <si>
    <t>Grid - Use of force or violence -- To stop a candidate who doesn't share my political beliefs from getting elected * Level of political interest Crosstabulation</t>
  </si>
  <si>
    <t>Grid - Use of force or violence -- To stop a candidate who doesn't share my political beliefs from getting elected * Presidential Vote in 2024 Crosstabulation</t>
  </si>
  <si>
    <t>Grid - Use of force or violence -- To protect free speech that I agree with * 3-point Partisan Self-Identification sorted by Dem/Indie/Rep/All others Crosstabulation</t>
  </si>
  <si>
    <t>Grid - Use of force or violence -- To protect free speech that I agree with * Collapsed Ideology Crosstabulation</t>
  </si>
  <si>
    <t>Grid - Use of force or violence -- To protect free speech that I agree with * Race &amp; Ethnicity combined Crosstabulation</t>
  </si>
  <si>
    <t>Grid - Use of force or violence -- To protect free speech that I agree with * Gender Crosstabulation</t>
  </si>
  <si>
    <t>Grid - Use of force or violence -- To protect free speech that I agree with * 3 Generation Cohorts Crosstabulation</t>
  </si>
  <si>
    <t>Grid - Use of force or violence -- To protect free speech that I agree with * Collapsed Education Level Crosstabulation</t>
  </si>
  <si>
    <t>Grid - Use of force or violence -- To protect free speech that I agree with * NC 4 Regions Crosstabulation</t>
  </si>
  <si>
    <t>Grid - Use of force or violence -- To protect free speech that I agree with * Level of political interest Crosstabulation</t>
  </si>
  <si>
    <t>Grid - Use of force or violence -- To protect free speech that I agree with * Presidential Vote in 2024 Crosstabulation</t>
  </si>
  <si>
    <t>Grid - Use of force or violence -- To protect free speech that I disagree with * 3-point Partisan Self-Identification sorted by Dem/Indie/Rep/All others Crosstabulation</t>
  </si>
  <si>
    <t>Grid - Use of force or violence -- To protect free speech that I disagree with * Collapsed Ideology Crosstabulation</t>
  </si>
  <si>
    <t>Grid - Use of force or violence -- To protect free speech that I disagree with * Race &amp; Ethnicity combined Crosstabulation</t>
  </si>
  <si>
    <t>Grid - Use of force or violence -- To protect free speech that I disagree with * Gender Crosstabulation</t>
  </si>
  <si>
    <t>Grid - Use of force or violence -- To protect free speech that I disagree with * 3 Generation Cohorts Crosstabulation</t>
  </si>
  <si>
    <t>Grid - Use of force or violence -- To protect free speech that I disagree with * Collapsed Education Level Crosstabulation</t>
  </si>
  <si>
    <t>Grid - Use of force or violence -- To protect free speech that I disagree with * NC 4 Regions Crosstabulation</t>
  </si>
  <si>
    <t>Grid - Use of force or violence -- To protect free speech that I disagree with * Level of political interest Crosstabulation</t>
  </si>
  <si>
    <t>Grid - Use of force or violence -- To protect free speech that I disagree with * Presidential Vote in 2024 Crosstabulation</t>
  </si>
  <si>
    <t>Always/Usually justified</t>
  </si>
  <si>
    <t>Concerned (very/somewhat)</t>
  </si>
  <si>
    <t>Not concerned (not too/not at all)</t>
  </si>
  <si>
    <t>QUESTION:</t>
  </si>
  <si>
    <t>How concerned are you personally that you or someone you know could be targeted because of your/their political beliefs?</t>
  </si>
  <si>
    <t>How likely do you think it is that Republicans or people on the political right will be victims of political violence in the next 12 months?</t>
  </si>
  <si>
    <t>How likely do you think it is that Democrats or people on the political left will be victims of political violence in the next 12 months?</t>
  </si>
  <si>
    <t>Your view of the use of force or violence to advance an important political objective might depend on the specific objective that was involved. What do you think about the use of force or violence in the following situations?</t>
  </si>
  <si>
    <t xml:space="preserve">Now we have a few questions about the use of force or violence. “Force or violence” means physical force strong enough that it could cause pain or injury to a person. A reminder: your responses will be kept confidential and anonymous. </t>
  </si>
  <si>
    <t>Frequency</t>
  </si>
  <si>
    <t>Percent</t>
  </si>
  <si>
    <t>Valid Percent</t>
  </si>
  <si>
    <t>Cumulative Percent</t>
  </si>
  <si>
    <t>Valid</t>
  </si>
  <si>
    <t>7 point Party ID</t>
  </si>
  <si>
    <t>Strong Democrat</t>
  </si>
  <si>
    <t>Not very strong Democrat</t>
  </si>
  <si>
    <t>Lean Democrat</t>
  </si>
  <si>
    <t>Independent</t>
  </si>
  <si>
    <t>Lean Republican</t>
  </si>
  <si>
    <t>Not very strong Republican</t>
  </si>
  <si>
    <t>Strong Republican</t>
  </si>
  <si>
    <t>3 Point Partisan Self-Identification with Leaners included in Partisan Group</t>
  </si>
  <si>
    <t>Democratic Self-ID (with independent leaners)</t>
  </si>
  <si>
    <t>Pure Independents</t>
  </si>
  <si>
    <t>Republican Self-ID (with independent leaners included)</t>
  </si>
  <si>
    <t>All others</t>
  </si>
  <si>
    <t>To stop an election from being stolen</t>
  </si>
  <si>
    <t>To prevent discrimination</t>
  </si>
  <si>
    <t>To preserve an American way of life that I believe in</t>
  </si>
  <si>
    <t>To oppose the government when it does not share my beliefs or values</t>
  </si>
  <si>
    <t>To stop voter fraud</t>
  </si>
  <si>
    <t>To stop voter intimidation</t>
  </si>
  <si>
    <t>To stop police violence</t>
  </si>
  <si>
    <t>To uphold the rule of law</t>
  </si>
  <si>
    <t>To stop illegal immigration</t>
  </si>
  <si>
    <t>To stop drugs from entering the U.S.</t>
  </si>
  <si>
    <t>To stop a protest or demonstration</t>
  </si>
  <si>
    <t>To support a protest or demonstration</t>
  </si>
  <si>
    <t>To stop a candidate who doesn't share my political beliefs from getting elected</t>
  </si>
  <si>
    <t>To protect free speech that I agree with</t>
  </si>
  <si>
    <t>To protect free speech that I disagree with</t>
  </si>
  <si>
    <t>Difference between Democratic &amp; Republican</t>
  </si>
  <si>
    <t>Catawba College’s Center for North Carolina Politics &amp; Public Service wrote and paid for the survey. YouGov conducted the online survey between October 16 and 24, 2025, and interviewed 1,174 respondents who live in North Carolina, who were then matched down to a representative sample of 1,000 adults who are 18 and older. The survey’s overall margin of error (adjusted for weights) is plus or minus 3.79 percent, meaning that in 95 out of 100 samples such as the one used here, the results should be at most 3.79 percentage points above or below the figure obtained by interviewing all North Carolinians. Where the results of subgroups are reported, the margin of error will be greater.</t>
  </si>
  <si>
    <t>The respondents were matched to a sampling frame on gender, age, race, and education, which was constructed by stratified sampling from the full 2023 American Community Survey (ACS) 1-year sample with selection within strata by weighted sampling with replacements (using the person weights on the public use file). The matched cases were weighted to the sampling frame using propensity scores. The matched cases and the frame were combined and a logistic regression was estimated for inclusion in the frame. The propensity score function included age, gender, race/ethnicity, years of education, and region. The propensity scores were grouped into deciles of the estimated propensity score in the frame and post-stratified according to these deciles. The weights were then post-stratified on 2024 presidential vote choice as well as a four-way stratification of gender, age (4-categories), race (2-categories), and education (4-categories), to produce the final weight.</t>
  </si>
  <si>
    <t>Since additional factors such as question wording and other methodological choices in conducting survey research can introduce additional errors into the findings, survey results should be viewed as informative and not determinative.</t>
  </si>
  <si>
    <t>Catawba-YouGov Survey of 1,000 North Carolinians</t>
  </si>
  <si>
    <t>administered Oct. 16-24, 2025 with an overall MOE (adjusted for weights) of +/- 3.79%</t>
  </si>
  <si>
    <t xml:space="preserve">Subgroups will have higher margins of error.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</si>
</sst>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4"/>
      <color theme="1"/>
      <name val="Calibri"/>
      <family val="2"/>
    </font>
    <font>
      <sz val="14"/>
      <color theme="1"/>
      <name val="Calibri"/>
      <family val="2"/>
    </font>
    <font>
      <b/>
      <sz val="14"/>
      <color theme="1"/>
      <name val="Calibri"/>
      <family val="2"/>
    </font>
    <font>
      <b/>
      <sz val="14"/>
      <color indexed="8"/>
      <name val="Calibri"/>
      <family val="2"/>
    </font>
    <font>
      <i/>
      <sz val="14"/>
      <color theme="1"/>
      <name val="Calibri"/>
      <family val="2"/>
    </font>
    <font>
      <i/>
      <sz val="14"/>
      <color indexed="8"/>
      <name val="Calibri"/>
      <family val="2"/>
    </font>
    <font>
      <sz val="13"/>
      <color theme="1"/>
      <name val="Calibri"/>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23">
    <xf numFmtId="0" fontId="0" fillId="0" borderId="0" xfId="0"/>
    <xf numFmtId="9" fontId="0" fillId="0" borderId="0" xfId="1" applyFont="1"/>
    <xf numFmtId="9" fontId="0" fillId="0" borderId="0" xfId="0" applyNumberFormat="1"/>
    <xf numFmtId="0" fontId="0" fillId="0" borderId="0" xfId="0" applyAlignment="1">
      <alignment wrapText="1"/>
    </xf>
    <xf numFmtId="0" fontId="2" fillId="0" borderId="0" xfId="0" applyFont="1"/>
    <xf numFmtId="0" fontId="3" fillId="0" borderId="0" xfId="0" applyFont="1"/>
    <xf numFmtId="0" fontId="4" fillId="0" borderId="0" xfId="0" applyFont="1"/>
    <xf numFmtId="0" fontId="5" fillId="0" borderId="0" xfId="0" applyFont="1"/>
    <xf numFmtId="0" fontId="0" fillId="0" borderId="0" xfId="0" applyAlignment="1">
      <alignment horizontal="center"/>
    </xf>
    <xf numFmtId="0" fontId="0" fillId="0" borderId="0" xfId="0" applyAlignment="1">
      <alignment horizontal="center" wrapText="1"/>
    </xf>
    <xf numFmtId="9" fontId="0" fillId="0" borderId="0" xfId="0" applyNumberFormat="1" applyAlignment="1">
      <alignment horizontal="center"/>
    </xf>
    <xf numFmtId="0" fontId="2" fillId="0" borderId="0" xfId="0" applyFont="1" applyAlignment="1">
      <alignment horizontal="center"/>
    </xf>
    <xf numFmtId="0" fontId="0" fillId="0" borderId="1" xfId="0" applyBorder="1" applyAlignment="1">
      <alignment horizontal="center" wrapText="1"/>
    </xf>
    <xf numFmtId="0" fontId="0" fillId="2" borderId="0" xfId="0" applyFill="1"/>
    <xf numFmtId="0" fontId="0" fillId="0" borderId="1" xfId="0" applyBorder="1" applyAlignment="1">
      <alignment vertical="center"/>
    </xf>
    <xf numFmtId="9" fontId="0" fillId="0" borderId="1" xfId="0" applyNumberFormat="1" applyBorder="1" applyAlignment="1">
      <alignment horizontal="center" vertical="center"/>
    </xf>
    <xf numFmtId="0" fontId="0" fillId="0" borderId="0" xfId="0" applyAlignment="1">
      <alignment vertical="center"/>
    </xf>
    <xf numFmtId="9" fontId="4" fillId="0" borderId="0" xfId="0" applyNumberFormat="1" applyFont="1" applyAlignment="1">
      <alignment horizontal="center"/>
    </xf>
    <xf numFmtId="0" fontId="0" fillId="0" borderId="2" xfId="0" applyBorder="1" applyAlignment="1">
      <alignment horizontal="center" wrapText="1"/>
    </xf>
    <xf numFmtId="0" fontId="4" fillId="0" borderId="3" xfId="0" applyFont="1" applyBorder="1" applyAlignment="1">
      <alignment horizontal="center" wrapText="1"/>
    </xf>
    <xf numFmtId="0" fontId="6" fillId="0" borderId="0" xfId="0" applyFont="1" applyAlignment="1">
      <alignment horizontal="left" wrapText="1"/>
    </xf>
    <xf numFmtId="0" fontId="6" fillId="0" borderId="0" xfId="0" applyFont="1" applyAlignment="1">
      <alignment wrapText="1"/>
    </xf>
    <xf numFmtId="0" fontId="2"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6370B-37B3-084A-B535-0703BEDE1788}">
  <dimension ref="A1:F104"/>
  <sheetViews>
    <sheetView showGridLines="0" tabSelected="1" workbookViewId="0">
      <selection sqref="A1:A3"/>
    </sheetView>
  </sheetViews>
  <sheetFormatPr baseColWidth="10" defaultRowHeight="19" x14ac:dyDescent="0.25"/>
  <cols>
    <col min="2" max="2" width="42.42578125" customWidth="1"/>
    <col min="5" max="5" width="12.85546875" customWidth="1"/>
  </cols>
  <sheetData>
    <row r="1" spans="1:6" x14ac:dyDescent="0.25">
      <c r="A1" t="s">
        <v>264</v>
      </c>
    </row>
    <row r="2" spans="1:6" x14ac:dyDescent="0.25">
      <c r="A2" t="s">
        <v>265</v>
      </c>
    </row>
    <row r="3" spans="1:6" x14ac:dyDescent="0.25">
      <c r="A3" t="s">
        <v>266</v>
      </c>
    </row>
    <row r="5" spans="1:6" x14ac:dyDescent="0.25">
      <c r="A5" t="s">
        <v>2</v>
      </c>
    </row>
    <row r="6" spans="1:6" x14ac:dyDescent="0.25">
      <c r="C6" t="s">
        <v>227</v>
      </c>
      <c r="D6" t="s">
        <v>228</v>
      </c>
      <c r="E6" t="s">
        <v>229</v>
      </c>
      <c r="F6" t="s">
        <v>230</v>
      </c>
    </row>
    <row r="7" spans="1:6" x14ac:dyDescent="0.25">
      <c r="A7" t="s">
        <v>231</v>
      </c>
      <c r="B7" t="s">
        <v>4</v>
      </c>
      <c r="C7">
        <v>294</v>
      </c>
      <c r="D7">
        <v>29.4</v>
      </c>
      <c r="E7">
        <v>29.4</v>
      </c>
      <c r="F7">
        <v>29.4</v>
      </c>
    </row>
    <row r="8" spans="1:6" x14ac:dyDescent="0.25">
      <c r="B8" t="s">
        <v>5</v>
      </c>
      <c r="C8">
        <v>358</v>
      </c>
      <c r="D8">
        <v>35.799999999999997</v>
      </c>
      <c r="E8">
        <v>35.799999999999997</v>
      </c>
      <c r="F8">
        <v>65.2</v>
      </c>
    </row>
    <row r="9" spans="1:6" x14ac:dyDescent="0.25">
      <c r="B9" t="s">
        <v>6</v>
      </c>
      <c r="C9">
        <v>284</v>
      </c>
      <c r="D9">
        <v>28.4</v>
      </c>
      <c r="E9">
        <v>28.4</v>
      </c>
      <c r="F9">
        <v>93.7</v>
      </c>
    </row>
    <row r="10" spans="1:6" x14ac:dyDescent="0.25">
      <c r="B10" t="s">
        <v>7</v>
      </c>
      <c r="C10">
        <v>63</v>
      </c>
      <c r="D10">
        <v>6.3</v>
      </c>
      <c r="E10">
        <v>6.3</v>
      </c>
      <c r="F10">
        <v>100</v>
      </c>
    </row>
    <row r="11" spans="1:6" x14ac:dyDescent="0.25">
      <c r="B11" t="s">
        <v>3</v>
      </c>
      <c r="C11">
        <v>1000</v>
      </c>
      <c r="D11">
        <v>100</v>
      </c>
      <c r="E11">
        <v>100</v>
      </c>
    </row>
    <row r="14" spans="1:6" x14ac:dyDescent="0.25">
      <c r="A14" t="s">
        <v>232</v>
      </c>
    </row>
    <row r="15" spans="1:6" x14ac:dyDescent="0.25">
      <c r="C15" t="s">
        <v>227</v>
      </c>
      <c r="D15" t="s">
        <v>228</v>
      </c>
      <c r="E15" t="s">
        <v>229</v>
      </c>
      <c r="F15" t="s">
        <v>230</v>
      </c>
    </row>
    <row r="16" spans="1:6" x14ac:dyDescent="0.25">
      <c r="A16" t="s">
        <v>231</v>
      </c>
      <c r="B16" t="s">
        <v>233</v>
      </c>
      <c r="C16">
        <v>208</v>
      </c>
      <c r="D16">
        <v>20.8</v>
      </c>
      <c r="E16">
        <v>20.8</v>
      </c>
      <c r="F16">
        <v>20.8</v>
      </c>
    </row>
    <row r="17" spans="1:6" x14ac:dyDescent="0.25">
      <c r="B17" t="s">
        <v>234</v>
      </c>
      <c r="C17">
        <v>86</v>
      </c>
      <c r="D17">
        <v>8.6</v>
      </c>
      <c r="E17">
        <v>8.6</v>
      </c>
      <c r="F17">
        <v>29.4</v>
      </c>
    </row>
    <row r="18" spans="1:6" x14ac:dyDescent="0.25">
      <c r="B18" t="s">
        <v>235</v>
      </c>
      <c r="C18">
        <v>113</v>
      </c>
      <c r="D18">
        <v>11.3</v>
      </c>
      <c r="E18">
        <v>11.3</v>
      </c>
      <c r="F18">
        <v>40.700000000000003</v>
      </c>
    </row>
    <row r="19" spans="1:6" x14ac:dyDescent="0.25">
      <c r="B19" t="s">
        <v>236</v>
      </c>
      <c r="C19">
        <v>175</v>
      </c>
      <c r="D19">
        <v>17.5</v>
      </c>
      <c r="E19">
        <v>17.5</v>
      </c>
      <c r="F19">
        <v>58.1</v>
      </c>
    </row>
    <row r="20" spans="1:6" x14ac:dyDescent="0.25">
      <c r="B20" t="s">
        <v>237</v>
      </c>
      <c r="C20">
        <v>116</v>
      </c>
      <c r="D20">
        <v>11.6</v>
      </c>
      <c r="E20">
        <v>11.6</v>
      </c>
      <c r="F20">
        <v>69.8</v>
      </c>
    </row>
    <row r="21" spans="1:6" x14ac:dyDescent="0.25">
      <c r="B21" t="s">
        <v>238</v>
      </c>
      <c r="C21">
        <v>78</v>
      </c>
      <c r="D21">
        <v>7.8</v>
      </c>
      <c r="E21">
        <v>7.8</v>
      </c>
      <c r="F21">
        <v>77.599999999999994</v>
      </c>
    </row>
    <row r="22" spans="1:6" x14ac:dyDescent="0.25">
      <c r="B22" t="s">
        <v>239</v>
      </c>
      <c r="C22">
        <v>206</v>
      </c>
      <c r="D22">
        <v>20.6</v>
      </c>
      <c r="E22">
        <v>20.6</v>
      </c>
      <c r="F22">
        <v>98.2</v>
      </c>
    </row>
    <row r="23" spans="1:6" x14ac:dyDescent="0.25">
      <c r="B23" t="s">
        <v>17</v>
      </c>
      <c r="C23">
        <v>18</v>
      </c>
      <c r="D23">
        <v>1.8</v>
      </c>
      <c r="E23">
        <v>1.8</v>
      </c>
      <c r="F23">
        <v>100</v>
      </c>
    </row>
    <row r="24" spans="1:6" x14ac:dyDescent="0.25">
      <c r="B24" t="s">
        <v>3</v>
      </c>
      <c r="C24">
        <v>1000</v>
      </c>
      <c r="D24">
        <v>100</v>
      </c>
      <c r="E24">
        <v>100</v>
      </c>
    </row>
    <row r="27" spans="1:6" x14ac:dyDescent="0.25">
      <c r="A27" t="s">
        <v>240</v>
      </c>
    </row>
    <row r="28" spans="1:6" x14ac:dyDescent="0.25">
      <c r="C28" t="s">
        <v>227</v>
      </c>
      <c r="D28" t="s">
        <v>228</v>
      </c>
      <c r="E28" t="s">
        <v>229</v>
      </c>
      <c r="F28" t="s">
        <v>230</v>
      </c>
    </row>
    <row r="29" spans="1:6" x14ac:dyDescent="0.25">
      <c r="A29" t="s">
        <v>231</v>
      </c>
      <c r="B29" t="s">
        <v>241</v>
      </c>
      <c r="C29">
        <v>407</v>
      </c>
      <c r="D29">
        <v>40.700000000000003</v>
      </c>
      <c r="E29">
        <v>40.700000000000003</v>
      </c>
      <c r="F29">
        <v>40.700000000000003</v>
      </c>
    </row>
    <row r="30" spans="1:6" x14ac:dyDescent="0.25">
      <c r="B30" t="s">
        <v>242</v>
      </c>
      <c r="C30">
        <v>175</v>
      </c>
      <c r="D30">
        <v>17.5</v>
      </c>
      <c r="E30">
        <v>17.5</v>
      </c>
      <c r="F30">
        <v>58.1</v>
      </c>
    </row>
    <row r="31" spans="1:6" x14ac:dyDescent="0.25">
      <c r="B31" t="s">
        <v>243</v>
      </c>
      <c r="C31">
        <v>401</v>
      </c>
      <c r="D31">
        <v>40.1</v>
      </c>
      <c r="E31">
        <v>40.1</v>
      </c>
      <c r="F31">
        <v>98.2</v>
      </c>
    </row>
    <row r="32" spans="1:6" x14ac:dyDescent="0.25">
      <c r="B32" t="s">
        <v>244</v>
      </c>
      <c r="C32">
        <v>18</v>
      </c>
      <c r="D32">
        <v>1.8</v>
      </c>
      <c r="E32">
        <v>1.8</v>
      </c>
      <c r="F32">
        <v>100</v>
      </c>
    </row>
    <row r="33" spans="1:6" x14ac:dyDescent="0.25">
      <c r="B33" t="s">
        <v>3</v>
      </c>
      <c r="C33">
        <v>1000</v>
      </c>
      <c r="D33">
        <v>100</v>
      </c>
      <c r="E33">
        <v>100</v>
      </c>
    </row>
    <row r="36" spans="1:6" x14ac:dyDescent="0.25">
      <c r="A36" t="s">
        <v>13</v>
      </c>
    </row>
    <row r="37" spans="1:6" x14ac:dyDescent="0.25">
      <c r="C37" t="s">
        <v>227</v>
      </c>
      <c r="D37" t="s">
        <v>228</v>
      </c>
      <c r="E37" t="s">
        <v>229</v>
      </c>
      <c r="F37" t="s">
        <v>230</v>
      </c>
    </row>
    <row r="38" spans="1:6" x14ac:dyDescent="0.25">
      <c r="A38" t="s">
        <v>231</v>
      </c>
      <c r="B38" t="s">
        <v>14</v>
      </c>
      <c r="C38">
        <v>250</v>
      </c>
      <c r="D38">
        <v>25</v>
      </c>
      <c r="E38">
        <v>25</v>
      </c>
      <c r="F38">
        <v>25</v>
      </c>
    </row>
    <row r="39" spans="1:6" x14ac:dyDescent="0.25">
      <c r="B39" t="s">
        <v>15</v>
      </c>
      <c r="C39">
        <v>340</v>
      </c>
      <c r="D39">
        <v>34</v>
      </c>
      <c r="E39">
        <v>34</v>
      </c>
      <c r="F39">
        <v>59</v>
      </c>
    </row>
    <row r="40" spans="1:6" x14ac:dyDescent="0.25">
      <c r="B40" t="s">
        <v>16</v>
      </c>
      <c r="C40">
        <v>343</v>
      </c>
      <c r="D40">
        <v>34.299999999999997</v>
      </c>
      <c r="E40">
        <v>34.299999999999997</v>
      </c>
      <c r="F40">
        <v>93.3</v>
      </c>
    </row>
    <row r="41" spans="1:6" x14ac:dyDescent="0.25">
      <c r="B41" t="s">
        <v>17</v>
      </c>
      <c r="C41">
        <v>67</v>
      </c>
      <c r="D41">
        <v>6.7</v>
      </c>
      <c r="E41">
        <v>6.7</v>
      </c>
      <c r="F41">
        <v>100</v>
      </c>
    </row>
    <row r="42" spans="1:6" x14ac:dyDescent="0.25">
      <c r="B42" t="s">
        <v>3</v>
      </c>
      <c r="C42">
        <v>1000</v>
      </c>
      <c r="D42">
        <v>100</v>
      </c>
      <c r="E42">
        <v>100</v>
      </c>
    </row>
    <row r="45" spans="1:6" x14ac:dyDescent="0.25">
      <c r="A45" t="s">
        <v>19</v>
      </c>
    </row>
    <row r="46" spans="1:6" x14ac:dyDescent="0.25">
      <c r="C46" t="s">
        <v>227</v>
      </c>
      <c r="D46" t="s">
        <v>228</v>
      </c>
      <c r="E46" t="s">
        <v>229</v>
      </c>
      <c r="F46" t="s">
        <v>230</v>
      </c>
    </row>
    <row r="47" spans="1:6" x14ac:dyDescent="0.25">
      <c r="A47" t="s">
        <v>231</v>
      </c>
      <c r="B47" t="s">
        <v>20</v>
      </c>
      <c r="C47">
        <v>629</v>
      </c>
      <c r="D47">
        <v>62.9</v>
      </c>
      <c r="E47">
        <v>62.9</v>
      </c>
      <c r="F47">
        <v>62.9</v>
      </c>
    </row>
    <row r="48" spans="1:6" x14ac:dyDescent="0.25">
      <c r="B48" t="s">
        <v>21</v>
      </c>
      <c r="C48">
        <v>212</v>
      </c>
      <c r="D48">
        <v>21.2</v>
      </c>
      <c r="E48">
        <v>21.2</v>
      </c>
      <c r="F48">
        <v>84.1</v>
      </c>
    </row>
    <row r="49" spans="1:6" x14ac:dyDescent="0.25">
      <c r="B49" t="s">
        <v>22</v>
      </c>
      <c r="C49">
        <v>159</v>
      </c>
      <c r="D49">
        <v>15.9</v>
      </c>
      <c r="E49">
        <v>15.9</v>
      </c>
      <c r="F49">
        <v>100</v>
      </c>
    </row>
    <row r="50" spans="1:6" x14ac:dyDescent="0.25">
      <c r="B50" t="s">
        <v>3</v>
      </c>
      <c r="C50">
        <v>1000</v>
      </c>
      <c r="D50">
        <v>100</v>
      </c>
      <c r="E50">
        <v>100</v>
      </c>
    </row>
    <row r="53" spans="1:6" x14ac:dyDescent="0.25">
      <c r="A53" t="s">
        <v>24</v>
      </c>
    </row>
    <row r="54" spans="1:6" x14ac:dyDescent="0.25">
      <c r="C54" t="s">
        <v>227</v>
      </c>
      <c r="D54" t="s">
        <v>228</v>
      </c>
      <c r="E54" t="s">
        <v>229</v>
      </c>
      <c r="F54" t="s">
        <v>230</v>
      </c>
    </row>
    <row r="55" spans="1:6" x14ac:dyDescent="0.25">
      <c r="A55" t="s">
        <v>231</v>
      </c>
      <c r="B55" t="s">
        <v>25</v>
      </c>
      <c r="C55">
        <v>482</v>
      </c>
      <c r="D55">
        <v>48.2</v>
      </c>
      <c r="E55">
        <v>48.2</v>
      </c>
      <c r="F55">
        <v>48.2</v>
      </c>
    </row>
    <row r="56" spans="1:6" x14ac:dyDescent="0.25">
      <c r="B56" t="s">
        <v>26</v>
      </c>
      <c r="C56">
        <v>518</v>
      </c>
      <c r="D56">
        <v>51.8</v>
      </c>
      <c r="E56">
        <v>51.8</v>
      </c>
      <c r="F56">
        <v>100</v>
      </c>
    </row>
    <row r="57" spans="1:6" x14ac:dyDescent="0.25">
      <c r="B57" t="s">
        <v>3</v>
      </c>
      <c r="C57">
        <v>1000</v>
      </c>
      <c r="D57">
        <v>100</v>
      </c>
      <c r="E57">
        <v>100</v>
      </c>
    </row>
    <row r="60" spans="1:6" x14ac:dyDescent="0.25">
      <c r="A60" t="s">
        <v>28</v>
      </c>
    </row>
    <row r="61" spans="1:6" x14ac:dyDescent="0.25">
      <c r="C61" t="s">
        <v>227</v>
      </c>
      <c r="D61" t="s">
        <v>228</v>
      </c>
      <c r="E61" t="s">
        <v>229</v>
      </c>
      <c r="F61" t="s">
        <v>230</v>
      </c>
    </row>
    <row r="62" spans="1:6" x14ac:dyDescent="0.25">
      <c r="A62" t="s">
        <v>231</v>
      </c>
      <c r="B62" t="s">
        <v>29</v>
      </c>
      <c r="C62">
        <v>297</v>
      </c>
      <c r="D62">
        <v>29.7</v>
      </c>
      <c r="E62">
        <v>29.7</v>
      </c>
      <c r="F62">
        <v>29.7</v>
      </c>
    </row>
    <row r="63" spans="1:6" x14ac:dyDescent="0.25">
      <c r="B63" t="s">
        <v>30</v>
      </c>
      <c r="C63">
        <v>248</v>
      </c>
      <c r="D63">
        <v>24.8</v>
      </c>
      <c r="E63">
        <v>24.8</v>
      </c>
      <c r="F63">
        <v>54.5</v>
      </c>
    </row>
    <row r="64" spans="1:6" x14ac:dyDescent="0.25">
      <c r="B64" t="s">
        <v>31</v>
      </c>
      <c r="C64">
        <v>455</v>
      </c>
      <c r="D64">
        <v>45.5</v>
      </c>
      <c r="E64">
        <v>45.5</v>
      </c>
      <c r="F64">
        <v>100</v>
      </c>
    </row>
    <row r="65" spans="1:6" x14ac:dyDescent="0.25">
      <c r="B65" t="s">
        <v>3</v>
      </c>
      <c r="C65">
        <v>1000</v>
      </c>
      <c r="D65">
        <v>100</v>
      </c>
      <c r="E65">
        <v>100</v>
      </c>
    </row>
    <row r="68" spans="1:6" x14ac:dyDescent="0.25">
      <c r="A68" t="s">
        <v>33</v>
      </c>
    </row>
    <row r="69" spans="1:6" x14ac:dyDescent="0.25">
      <c r="C69" t="s">
        <v>227</v>
      </c>
      <c r="D69" t="s">
        <v>228</v>
      </c>
      <c r="E69" t="s">
        <v>229</v>
      </c>
      <c r="F69" t="s">
        <v>230</v>
      </c>
    </row>
    <row r="70" spans="1:6" x14ac:dyDescent="0.25">
      <c r="A70" t="s">
        <v>231</v>
      </c>
      <c r="B70" t="s">
        <v>34</v>
      </c>
      <c r="C70">
        <v>347</v>
      </c>
      <c r="D70">
        <v>34.700000000000003</v>
      </c>
      <c r="E70">
        <v>34.700000000000003</v>
      </c>
      <c r="F70">
        <v>34.700000000000003</v>
      </c>
    </row>
    <row r="71" spans="1:6" x14ac:dyDescent="0.25">
      <c r="B71" t="s">
        <v>35</v>
      </c>
      <c r="C71">
        <v>319</v>
      </c>
      <c r="D71">
        <v>31.9</v>
      </c>
      <c r="E71">
        <v>31.9</v>
      </c>
      <c r="F71">
        <v>66.599999999999994</v>
      </c>
    </row>
    <row r="72" spans="1:6" x14ac:dyDescent="0.25">
      <c r="B72" t="s">
        <v>36</v>
      </c>
      <c r="C72">
        <v>334</v>
      </c>
      <c r="D72">
        <v>33.4</v>
      </c>
      <c r="E72">
        <v>33.4</v>
      </c>
      <c r="F72">
        <v>100</v>
      </c>
    </row>
    <row r="73" spans="1:6" x14ac:dyDescent="0.25">
      <c r="B73" t="s">
        <v>3</v>
      </c>
      <c r="C73">
        <v>1000</v>
      </c>
      <c r="D73">
        <v>100</v>
      </c>
      <c r="E73">
        <v>100</v>
      </c>
    </row>
    <row r="76" spans="1:6" x14ac:dyDescent="0.25">
      <c r="A76" t="s">
        <v>38</v>
      </c>
    </row>
    <row r="77" spans="1:6" x14ac:dyDescent="0.25">
      <c r="C77" t="s">
        <v>227</v>
      </c>
      <c r="D77" t="s">
        <v>228</v>
      </c>
      <c r="E77" t="s">
        <v>229</v>
      </c>
      <c r="F77" t="s">
        <v>230</v>
      </c>
    </row>
    <row r="78" spans="1:6" x14ac:dyDescent="0.25">
      <c r="A78" t="s">
        <v>231</v>
      </c>
      <c r="B78" t="s">
        <v>39</v>
      </c>
      <c r="C78">
        <v>283</v>
      </c>
      <c r="D78">
        <v>28.3</v>
      </c>
      <c r="E78">
        <v>28.3</v>
      </c>
      <c r="F78">
        <v>28.3</v>
      </c>
    </row>
    <row r="79" spans="1:6" x14ac:dyDescent="0.25">
      <c r="B79" t="s">
        <v>40</v>
      </c>
      <c r="C79">
        <v>236</v>
      </c>
      <c r="D79">
        <v>23.6</v>
      </c>
      <c r="E79">
        <v>23.6</v>
      </c>
      <c r="F79">
        <v>51.9</v>
      </c>
    </row>
    <row r="80" spans="1:6" x14ac:dyDescent="0.25">
      <c r="B80" t="s">
        <v>41</v>
      </c>
      <c r="C80">
        <v>293</v>
      </c>
      <c r="D80">
        <v>29.3</v>
      </c>
      <c r="E80">
        <v>29.3</v>
      </c>
      <c r="F80">
        <v>81.3</v>
      </c>
    </row>
    <row r="81" spans="1:6" x14ac:dyDescent="0.25">
      <c r="B81" t="s">
        <v>42</v>
      </c>
      <c r="C81">
        <v>187</v>
      </c>
      <c r="D81">
        <v>18.7</v>
      </c>
      <c r="E81">
        <v>18.7</v>
      </c>
      <c r="F81">
        <v>100</v>
      </c>
    </row>
    <row r="82" spans="1:6" x14ac:dyDescent="0.25">
      <c r="B82" t="s">
        <v>3</v>
      </c>
      <c r="C82">
        <v>1000</v>
      </c>
      <c r="D82">
        <v>100</v>
      </c>
      <c r="E82">
        <v>100</v>
      </c>
    </row>
    <row r="85" spans="1:6" x14ac:dyDescent="0.25">
      <c r="A85" t="s">
        <v>44</v>
      </c>
    </row>
    <row r="86" spans="1:6" x14ac:dyDescent="0.25">
      <c r="C86" t="s">
        <v>227</v>
      </c>
      <c r="D86" t="s">
        <v>228</v>
      </c>
      <c r="E86" t="s">
        <v>229</v>
      </c>
      <c r="F86" t="s">
        <v>230</v>
      </c>
    </row>
    <row r="87" spans="1:6" x14ac:dyDescent="0.25">
      <c r="A87" t="s">
        <v>231</v>
      </c>
      <c r="B87" t="s">
        <v>45</v>
      </c>
      <c r="C87">
        <v>417</v>
      </c>
      <c r="D87">
        <v>41.7</v>
      </c>
      <c r="E87">
        <v>41.7</v>
      </c>
      <c r="F87">
        <v>41.7</v>
      </c>
    </row>
    <row r="88" spans="1:6" x14ac:dyDescent="0.25">
      <c r="B88" t="s">
        <v>46</v>
      </c>
      <c r="C88">
        <v>452</v>
      </c>
      <c r="D88">
        <v>45.2</v>
      </c>
      <c r="E88">
        <v>45.2</v>
      </c>
      <c r="F88">
        <v>87</v>
      </c>
    </row>
    <row r="89" spans="1:6" x14ac:dyDescent="0.25">
      <c r="B89" t="s">
        <v>47</v>
      </c>
      <c r="C89">
        <v>130</v>
      </c>
      <c r="D89">
        <v>13</v>
      </c>
      <c r="E89">
        <v>13</v>
      </c>
      <c r="F89">
        <v>100</v>
      </c>
    </row>
    <row r="90" spans="1:6" x14ac:dyDescent="0.25">
      <c r="B90" t="s">
        <v>3</v>
      </c>
      <c r="C90">
        <v>1000</v>
      </c>
      <c r="D90">
        <v>100</v>
      </c>
      <c r="E90">
        <v>100</v>
      </c>
    </row>
    <row r="93" spans="1:6" x14ac:dyDescent="0.25">
      <c r="A93" t="s">
        <v>49</v>
      </c>
    </row>
    <row r="94" spans="1:6" x14ac:dyDescent="0.25">
      <c r="C94" t="s">
        <v>227</v>
      </c>
      <c r="D94" t="s">
        <v>228</v>
      </c>
      <c r="E94" t="s">
        <v>229</v>
      </c>
      <c r="F94" t="s">
        <v>230</v>
      </c>
    </row>
    <row r="95" spans="1:6" x14ac:dyDescent="0.25">
      <c r="A95" t="s">
        <v>231</v>
      </c>
      <c r="B95" t="s">
        <v>50</v>
      </c>
      <c r="C95">
        <v>367</v>
      </c>
      <c r="D95">
        <v>36.700000000000003</v>
      </c>
      <c r="E95">
        <v>36.700000000000003</v>
      </c>
      <c r="F95">
        <v>36.700000000000003</v>
      </c>
    </row>
    <row r="96" spans="1:6" x14ac:dyDescent="0.25">
      <c r="B96" t="s">
        <v>51</v>
      </c>
      <c r="C96">
        <v>383</v>
      </c>
      <c r="D96">
        <v>38.299999999999997</v>
      </c>
      <c r="E96">
        <v>38.299999999999997</v>
      </c>
      <c r="F96">
        <v>75</v>
      </c>
    </row>
    <row r="97" spans="1:6" x14ac:dyDescent="0.25">
      <c r="B97" t="s">
        <v>52</v>
      </c>
      <c r="C97">
        <v>5</v>
      </c>
      <c r="D97">
        <v>0.5</v>
      </c>
      <c r="E97">
        <v>0.5</v>
      </c>
      <c r="F97">
        <v>75.599999999999994</v>
      </c>
    </row>
    <row r="98" spans="1:6" x14ac:dyDescent="0.25">
      <c r="B98" t="s">
        <v>53</v>
      </c>
      <c r="C98">
        <v>244</v>
      </c>
      <c r="D98">
        <v>24.4</v>
      </c>
      <c r="E98">
        <v>24.4</v>
      </c>
      <c r="F98">
        <v>100</v>
      </c>
    </row>
    <row r="99" spans="1:6" x14ac:dyDescent="0.25">
      <c r="B99" t="s">
        <v>3</v>
      </c>
      <c r="C99">
        <v>1000</v>
      </c>
      <c r="D99">
        <v>100</v>
      </c>
      <c r="E99">
        <v>100</v>
      </c>
    </row>
    <row r="102" spans="1:6" ht="106" customHeight="1" x14ac:dyDescent="0.25">
      <c r="A102" s="20" t="s">
        <v>261</v>
      </c>
      <c r="B102" s="20"/>
      <c r="C102" s="20"/>
      <c r="D102" s="20"/>
      <c r="E102" s="20"/>
      <c r="F102" s="20"/>
    </row>
    <row r="103" spans="1:6" ht="146" customHeight="1" x14ac:dyDescent="0.25">
      <c r="A103" s="21" t="s">
        <v>262</v>
      </c>
      <c r="B103" s="21"/>
      <c r="C103" s="21"/>
      <c r="D103" s="21"/>
      <c r="E103" s="21"/>
      <c r="F103" s="21"/>
    </row>
    <row r="104" spans="1:6" ht="42" customHeight="1" x14ac:dyDescent="0.25">
      <c r="A104" s="20" t="s">
        <v>263</v>
      </c>
      <c r="B104" s="20"/>
      <c r="C104" s="20"/>
      <c r="D104" s="20"/>
      <c r="E104" s="20"/>
      <c r="F104" s="20"/>
    </row>
  </sheetData>
  <mergeCells count="3">
    <mergeCell ref="A102:F102"/>
    <mergeCell ref="A103:F103"/>
    <mergeCell ref="A104:F10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4A20C-FCCB-8A48-A62A-636F39C544F0}">
  <sheetPr codeName="Sheet8"/>
  <dimension ref="A1:W116"/>
  <sheetViews>
    <sheetView showGridLines="0" workbookViewId="0">
      <selection activeCell="A105" sqref="A105:XFD105"/>
    </sheetView>
  </sheetViews>
  <sheetFormatPr baseColWidth="10" defaultRowHeight="19" x14ac:dyDescent="0.25"/>
  <cols>
    <col min="2" max="2" width="20.5703125" customWidth="1"/>
    <col min="5" max="5" width="12.140625" customWidth="1"/>
    <col min="6" max="6" width="13.42578125" customWidth="1"/>
    <col min="10" max="10" width="18.28515625" customWidth="1"/>
    <col min="13" max="13" width="12.42578125" customWidth="1"/>
    <col min="14" max="14" width="13.7109375" customWidth="1"/>
    <col min="18" max="18" width="22" customWidth="1"/>
    <col min="21" max="21" width="11.85546875" customWidth="1"/>
    <col min="22" max="22" width="13.5703125" customWidth="1"/>
  </cols>
  <sheetData>
    <row r="1" spans="1:23" x14ac:dyDescent="0.25">
      <c r="A1" s="5" t="s">
        <v>221</v>
      </c>
      <c r="B1" s="7" t="s">
        <v>226</v>
      </c>
    </row>
    <row r="2" spans="1:23" x14ac:dyDescent="0.25">
      <c r="A2" t="s">
        <v>225</v>
      </c>
    </row>
    <row r="4" spans="1:23" x14ac:dyDescent="0.25">
      <c r="A4" t="s">
        <v>119</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80</v>
      </c>
      <c r="C8">
        <v>171</v>
      </c>
      <c r="D8">
        <v>38</v>
      </c>
      <c r="E8">
        <v>39</v>
      </c>
      <c r="F8">
        <v>83</v>
      </c>
      <c r="G8">
        <v>11</v>
      </c>
      <c r="J8" t="str">
        <f>B8</f>
        <v>Always justified</v>
      </c>
      <c r="K8" s="1">
        <f>C8/C12</f>
        <v>0.17082917082917082</v>
      </c>
      <c r="L8" s="1">
        <f>D8/D12</f>
        <v>0.12881355932203389</v>
      </c>
      <c r="M8" s="1">
        <f>E8/E12</f>
        <v>0.10893854748603352</v>
      </c>
      <c r="N8" s="1">
        <f>F8/F12</f>
        <v>0.29122807017543861</v>
      </c>
      <c r="O8" s="1">
        <f>G8/G12</f>
        <v>0.17460317460317459</v>
      </c>
      <c r="R8" t="s">
        <v>218</v>
      </c>
      <c r="S8" s="2">
        <f>K8+K9</f>
        <v>0.29570429570429568</v>
      </c>
      <c r="T8" s="2">
        <f>L8+L9</f>
        <v>0.25423728813559321</v>
      </c>
      <c r="U8" s="2">
        <f>M8+M9</f>
        <v>0.21229050279329609</v>
      </c>
      <c r="V8" s="2">
        <f>N8+N9</f>
        <v>0.44210526315789478</v>
      </c>
      <c r="W8" s="2">
        <f>O8+O9</f>
        <v>0.30158730158730157</v>
      </c>
    </row>
    <row r="9" spans="1:23" x14ac:dyDescent="0.25">
      <c r="B9" t="s">
        <v>81</v>
      </c>
      <c r="C9">
        <v>125</v>
      </c>
      <c r="D9">
        <v>37</v>
      </c>
      <c r="E9">
        <v>37</v>
      </c>
      <c r="F9">
        <v>43</v>
      </c>
      <c r="G9">
        <v>8</v>
      </c>
      <c r="J9" t="str">
        <f>B9</f>
        <v>Usually justified</v>
      </c>
      <c r="K9" s="1">
        <f>C9/C12</f>
        <v>0.12487512487512488</v>
      </c>
      <c r="L9" s="1">
        <f>D9/D12</f>
        <v>0.12542372881355932</v>
      </c>
      <c r="M9" s="1">
        <f>E9/E12</f>
        <v>0.10335195530726257</v>
      </c>
      <c r="N9" s="1">
        <f>F9/F12</f>
        <v>0.15087719298245614</v>
      </c>
      <c r="O9" s="1">
        <f>G9/G12</f>
        <v>0.12698412698412698</v>
      </c>
      <c r="R9" t="s">
        <v>82</v>
      </c>
      <c r="S9" s="2">
        <f t="shared" ref="S9:W10" si="0">K10</f>
        <v>0.20379620379620381</v>
      </c>
      <c r="T9" s="2">
        <f t="shared" si="0"/>
        <v>0.17288135593220338</v>
      </c>
      <c r="U9" s="2">
        <f t="shared" si="0"/>
        <v>0.21229050279329609</v>
      </c>
      <c r="V9" s="2">
        <f t="shared" si="0"/>
        <v>0.22456140350877193</v>
      </c>
      <c r="W9" s="2">
        <f t="shared" si="0"/>
        <v>0.20634920634920634</v>
      </c>
    </row>
    <row r="10" spans="1:23" x14ac:dyDescent="0.25">
      <c r="B10" t="s">
        <v>82</v>
      </c>
      <c r="C10">
        <v>204</v>
      </c>
      <c r="D10">
        <v>51</v>
      </c>
      <c r="E10">
        <v>76</v>
      </c>
      <c r="F10">
        <v>64</v>
      </c>
      <c r="G10">
        <v>13</v>
      </c>
      <c r="J10" t="str">
        <f>B10</f>
        <v>Sometimes justified</v>
      </c>
      <c r="K10" s="1">
        <f>C10/C12</f>
        <v>0.20379620379620381</v>
      </c>
      <c r="L10" s="1">
        <f>D10/D12</f>
        <v>0.17288135593220338</v>
      </c>
      <c r="M10" s="1">
        <f>E10/E12</f>
        <v>0.21229050279329609</v>
      </c>
      <c r="N10" s="1">
        <f>F10/F12</f>
        <v>0.22456140350877193</v>
      </c>
      <c r="O10" s="1">
        <f>G10/G12</f>
        <v>0.20634920634920634</v>
      </c>
      <c r="R10" t="s">
        <v>83</v>
      </c>
      <c r="S10" s="2">
        <f t="shared" si="0"/>
        <v>0.50049950049950054</v>
      </c>
      <c r="T10" s="2">
        <f t="shared" si="0"/>
        <v>0.57288135593220335</v>
      </c>
      <c r="U10" s="2">
        <f t="shared" si="0"/>
        <v>0.57541899441340782</v>
      </c>
      <c r="V10" s="2">
        <f t="shared" si="0"/>
        <v>0.33333333333333331</v>
      </c>
      <c r="W10" s="2">
        <f t="shared" si="0"/>
        <v>0.49206349206349204</v>
      </c>
    </row>
    <row r="11" spans="1:23" x14ac:dyDescent="0.25">
      <c r="B11" t="s">
        <v>83</v>
      </c>
      <c r="C11">
        <v>501</v>
      </c>
      <c r="D11">
        <v>169</v>
      </c>
      <c r="E11">
        <v>206</v>
      </c>
      <c r="F11">
        <v>95</v>
      </c>
      <c r="G11">
        <v>31</v>
      </c>
      <c r="J11" t="str">
        <f>B11</f>
        <v>Never justified</v>
      </c>
      <c r="K11" s="1">
        <f>C11/C12</f>
        <v>0.50049950049950054</v>
      </c>
      <c r="L11" s="1">
        <f>D11/D12</f>
        <v>0.57288135593220335</v>
      </c>
      <c r="M11" s="1">
        <f>E11/E12</f>
        <v>0.57541899441340782</v>
      </c>
      <c r="N11" s="1">
        <f>F11/F12</f>
        <v>0.33333333333333331</v>
      </c>
      <c r="O11" s="1">
        <f>G11/G12</f>
        <v>0.49206349206349204</v>
      </c>
    </row>
    <row r="12" spans="1:23" x14ac:dyDescent="0.25">
      <c r="A12" t="s">
        <v>3</v>
      </c>
      <c r="C12">
        <v>1001</v>
      </c>
      <c r="D12">
        <v>295</v>
      </c>
      <c r="E12">
        <v>358</v>
      </c>
      <c r="F12">
        <v>285</v>
      </c>
      <c r="G12">
        <v>63</v>
      </c>
    </row>
    <row r="14" spans="1:23" s="13" customFormat="1" x14ac:dyDescent="0.25"/>
    <row r="17" spans="1:23" x14ac:dyDescent="0.25">
      <c r="A17" t="s">
        <v>120</v>
      </c>
    </row>
    <row r="18" spans="1:23" x14ac:dyDescent="0.25">
      <c r="A18" t="s">
        <v>1</v>
      </c>
    </row>
    <row r="19" spans="1:23" x14ac:dyDescent="0.25">
      <c r="C19" t="s">
        <v>3</v>
      </c>
      <c r="D19" t="s">
        <v>13</v>
      </c>
    </row>
    <row r="20" spans="1:23" s="3" customFormat="1" ht="40" x14ac:dyDescent="0.25">
      <c r="D20" s="3" t="s">
        <v>14</v>
      </c>
      <c r="E20" s="3" t="s">
        <v>15</v>
      </c>
      <c r="F20" s="3" t="s">
        <v>16</v>
      </c>
      <c r="G20" s="3" t="s">
        <v>17</v>
      </c>
      <c r="K20" s="3" t="str">
        <f>C19</f>
        <v>Total</v>
      </c>
      <c r="L20" s="3" t="str">
        <f>D20</f>
        <v>Liberal (Very)</v>
      </c>
      <c r="M20" s="3" t="str">
        <f>E20</f>
        <v>Moderate</v>
      </c>
      <c r="N20" s="3" t="str">
        <f>F20</f>
        <v>Conservative (Very)</v>
      </c>
      <c r="O20" s="3" t="str">
        <f>G20</f>
        <v>Not sure</v>
      </c>
      <c r="S20" s="3" t="str">
        <f>K20</f>
        <v>Total</v>
      </c>
      <c r="T20" s="3" t="str">
        <f>L20</f>
        <v>Liberal (Very)</v>
      </c>
      <c r="U20" s="3" t="str">
        <f>M20</f>
        <v>Moderate</v>
      </c>
      <c r="V20" s="3" t="str">
        <f>N20</f>
        <v>Conservative (Very)</v>
      </c>
      <c r="W20" s="3" t="str">
        <f>O20</f>
        <v>Not sure</v>
      </c>
    </row>
    <row r="21" spans="1:23" x14ac:dyDescent="0.25">
      <c r="B21" t="s">
        <v>80</v>
      </c>
      <c r="C21">
        <v>171</v>
      </c>
      <c r="D21">
        <v>26</v>
      </c>
      <c r="E21">
        <v>56</v>
      </c>
      <c r="F21">
        <v>80</v>
      </c>
      <c r="G21">
        <v>9</v>
      </c>
      <c r="J21" t="str">
        <f>B21</f>
        <v>Always justified</v>
      </c>
      <c r="K21" s="1">
        <f>C21/C25</f>
        <v>0.17082917082917082</v>
      </c>
      <c r="L21" s="1">
        <f>D21/D25</f>
        <v>0.104</v>
      </c>
      <c r="M21" s="1">
        <f>E21/E25</f>
        <v>0.16470588235294117</v>
      </c>
      <c r="N21" s="1">
        <f>F21/F25</f>
        <v>0.23323615160349853</v>
      </c>
      <c r="O21" s="1">
        <f>G21/G25</f>
        <v>0.13235294117647059</v>
      </c>
      <c r="R21" t="s">
        <v>218</v>
      </c>
      <c r="S21" s="2">
        <f>K21+K22</f>
        <v>0.29470529470529472</v>
      </c>
      <c r="T21" s="2">
        <f>L21+L22</f>
        <v>0.184</v>
      </c>
      <c r="U21" s="2">
        <f>M21+M22</f>
        <v>0.27058823529411763</v>
      </c>
      <c r="V21" s="2">
        <f>N21+N22</f>
        <v>0.39358600583090375</v>
      </c>
      <c r="W21" s="2">
        <f>O21+O22</f>
        <v>0.32352941176470584</v>
      </c>
    </row>
    <row r="22" spans="1:23" x14ac:dyDescent="0.25">
      <c r="B22" t="s">
        <v>81</v>
      </c>
      <c r="C22">
        <v>124</v>
      </c>
      <c r="D22">
        <v>20</v>
      </c>
      <c r="E22">
        <v>36</v>
      </c>
      <c r="F22">
        <v>55</v>
      </c>
      <c r="G22">
        <v>13</v>
      </c>
      <c r="J22" t="str">
        <f>B22</f>
        <v>Usually justified</v>
      </c>
      <c r="K22" s="1">
        <f>C22/C25</f>
        <v>0.12387612387612387</v>
      </c>
      <c r="L22" s="1">
        <f>D22/D25</f>
        <v>0.08</v>
      </c>
      <c r="M22" s="1">
        <f>E22/E25</f>
        <v>0.10588235294117647</v>
      </c>
      <c r="N22" s="1">
        <f>F22/F25</f>
        <v>0.16034985422740525</v>
      </c>
      <c r="O22" s="1">
        <f>G22/G25</f>
        <v>0.19117647058823528</v>
      </c>
      <c r="R22" t="s">
        <v>82</v>
      </c>
      <c r="S22" s="2">
        <f t="shared" ref="S22:W23" si="1">K23</f>
        <v>0.2047952047952048</v>
      </c>
      <c r="T22" s="2">
        <f t="shared" si="1"/>
        <v>0.17599999999999999</v>
      </c>
      <c r="U22" s="2">
        <f t="shared" si="1"/>
        <v>0.21470588235294116</v>
      </c>
      <c r="V22" s="2">
        <f t="shared" si="1"/>
        <v>0.2099125364431487</v>
      </c>
      <c r="W22" s="2">
        <f t="shared" si="1"/>
        <v>0.23529411764705882</v>
      </c>
    </row>
    <row r="23" spans="1:23" x14ac:dyDescent="0.25">
      <c r="B23" t="s">
        <v>82</v>
      </c>
      <c r="C23">
        <v>205</v>
      </c>
      <c r="D23">
        <v>44</v>
      </c>
      <c r="E23">
        <v>73</v>
      </c>
      <c r="F23">
        <v>72</v>
      </c>
      <c r="G23">
        <v>16</v>
      </c>
      <c r="J23" t="str">
        <f>B23</f>
        <v>Sometimes justified</v>
      </c>
      <c r="K23" s="1">
        <f>C23/C25</f>
        <v>0.2047952047952048</v>
      </c>
      <c r="L23" s="1">
        <f>D23/D25</f>
        <v>0.17599999999999999</v>
      </c>
      <c r="M23" s="1">
        <f>E23/E25</f>
        <v>0.21470588235294116</v>
      </c>
      <c r="N23" s="1">
        <f>F23/F25</f>
        <v>0.2099125364431487</v>
      </c>
      <c r="O23" s="1">
        <f>G23/G25</f>
        <v>0.23529411764705882</v>
      </c>
      <c r="R23" t="s">
        <v>83</v>
      </c>
      <c r="S23" s="2">
        <f t="shared" si="1"/>
        <v>0.50049950049950054</v>
      </c>
      <c r="T23" s="2">
        <f t="shared" si="1"/>
        <v>0.64</v>
      </c>
      <c r="U23" s="2">
        <f t="shared" si="1"/>
        <v>0.51470588235294112</v>
      </c>
      <c r="V23" s="2">
        <f t="shared" si="1"/>
        <v>0.39650145772594753</v>
      </c>
      <c r="W23" s="2">
        <f t="shared" si="1"/>
        <v>0.44117647058823528</v>
      </c>
    </row>
    <row r="24" spans="1:23" x14ac:dyDescent="0.25">
      <c r="B24" t="s">
        <v>83</v>
      </c>
      <c r="C24">
        <v>501</v>
      </c>
      <c r="D24">
        <v>160</v>
      </c>
      <c r="E24">
        <v>175</v>
      </c>
      <c r="F24">
        <v>136</v>
      </c>
      <c r="G24">
        <v>30</v>
      </c>
      <c r="J24" t="str">
        <f>B24</f>
        <v>Never justified</v>
      </c>
      <c r="K24" s="1">
        <f>C24/C25</f>
        <v>0.50049950049950054</v>
      </c>
      <c r="L24" s="1">
        <f>D24/D25</f>
        <v>0.64</v>
      </c>
      <c r="M24" s="1">
        <f>E24/E25</f>
        <v>0.51470588235294112</v>
      </c>
      <c r="N24" s="1">
        <f>F24/F25</f>
        <v>0.39650145772594753</v>
      </c>
      <c r="O24" s="1">
        <f>G24/G25</f>
        <v>0.44117647058823528</v>
      </c>
    </row>
    <row r="25" spans="1:23" x14ac:dyDescent="0.25">
      <c r="A25" t="s">
        <v>3</v>
      </c>
      <c r="C25">
        <v>1001</v>
      </c>
      <c r="D25">
        <v>250</v>
      </c>
      <c r="E25">
        <v>340</v>
      </c>
      <c r="F25">
        <v>343</v>
      </c>
      <c r="G25">
        <v>68</v>
      </c>
    </row>
    <row r="27" spans="1:23" s="13" customFormat="1" x14ac:dyDescent="0.25"/>
    <row r="30" spans="1:23" x14ac:dyDescent="0.25">
      <c r="A30" t="s">
        <v>121</v>
      </c>
    </row>
    <row r="31" spans="1:23" x14ac:dyDescent="0.25">
      <c r="A31" t="s">
        <v>1</v>
      </c>
    </row>
    <row r="32" spans="1:23" x14ac:dyDescent="0.25">
      <c r="C32" t="s">
        <v>3</v>
      </c>
      <c r="D32" t="s">
        <v>19</v>
      </c>
    </row>
    <row r="33" spans="1:23" s="3" customFormat="1" ht="60" x14ac:dyDescent="0.25">
      <c r="D33" s="3" t="s">
        <v>20</v>
      </c>
      <c r="E33" s="3" t="s">
        <v>21</v>
      </c>
      <c r="F33" s="3" t="s">
        <v>22</v>
      </c>
      <c r="K33" s="3" t="str">
        <f>C32</f>
        <v>Total</v>
      </c>
      <c r="L33" s="3" t="str">
        <f>D33</f>
        <v>White non-Hispanic</v>
      </c>
      <c r="M33" s="3" t="str">
        <f>E33</f>
        <v>Black non-Hispanic</v>
      </c>
      <c r="N33" s="3" t="str">
        <f>F33</f>
        <v>Hispanic/Latino &amp; all other races</v>
      </c>
      <c r="S33" s="3" t="str">
        <f>K33</f>
        <v>Total</v>
      </c>
      <c r="T33" s="3" t="str">
        <f>L33</f>
        <v>White non-Hispanic</v>
      </c>
      <c r="U33" s="3" t="str">
        <f>M33</f>
        <v>Black non-Hispanic</v>
      </c>
      <c r="V33" s="3" t="str">
        <f>N33</f>
        <v>Hispanic/Latino &amp; all other races</v>
      </c>
    </row>
    <row r="34" spans="1:23" x14ac:dyDescent="0.25">
      <c r="B34" t="s">
        <v>80</v>
      </c>
      <c r="C34">
        <v>172</v>
      </c>
      <c r="D34">
        <v>99</v>
      </c>
      <c r="E34">
        <v>36</v>
      </c>
      <c r="F34">
        <v>37</v>
      </c>
      <c r="J34" t="str">
        <f>B34</f>
        <v>Always justified</v>
      </c>
      <c r="K34" s="1">
        <f>C34/C38</f>
        <v>0.17165668662674652</v>
      </c>
      <c r="L34" s="1">
        <f>D34/D38</f>
        <v>0.15714285714285714</v>
      </c>
      <c r="M34" s="1">
        <f>E34/E38</f>
        <v>0.16901408450704225</v>
      </c>
      <c r="N34" s="1">
        <f>F34/F38</f>
        <v>0.23270440251572327</v>
      </c>
      <c r="O34" s="1"/>
      <c r="R34" t="s">
        <v>218</v>
      </c>
      <c r="S34" s="2">
        <f>K34+K35</f>
        <v>0.29540918163672658</v>
      </c>
      <c r="T34" s="2">
        <f>L34+L35</f>
        <v>0.24920634920634921</v>
      </c>
      <c r="U34" s="2">
        <f>M34+M35</f>
        <v>0.37089201877934275</v>
      </c>
      <c r="V34" s="2">
        <f>N34+N35</f>
        <v>0.37735849056603776</v>
      </c>
      <c r="W34" s="2"/>
    </row>
    <row r="35" spans="1:23" x14ac:dyDescent="0.25">
      <c r="B35" t="s">
        <v>81</v>
      </c>
      <c r="C35">
        <v>124</v>
      </c>
      <c r="D35">
        <v>58</v>
      </c>
      <c r="E35">
        <v>43</v>
      </c>
      <c r="F35">
        <v>23</v>
      </c>
      <c r="J35" t="str">
        <f>B35</f>
        <v>Usually justified</v>
      </c>
      <c r="K35" s="1">
        <f>C35/C38</f>
        <v>0.12375249500998003</v>
      </c>
      <c r="L35" s="1">
        <f>D35/D38</f>
        <v>9.2063492063492069E-2</v>
      </c>
      <c r="M35" s="1">
        <f>E35/E38</f>
        <v>0.20187793427230047</v>
      </c>
      <c r="N35" s="1">
        <f>F35/F38</f>
        <v>0.14465408805031446</v>
      </c>
      <c r="O35" s="1"/>
      <c r="R35" t="s">
        <v>82</v>
      </c>
      <c r="S35" s="2">
        <f t="shared" ref="S35:V36" si="2">K36</f>
        <v>0.20459081836327345</v>
      </c>
      <c r="T35" s="2">
        <f t="shared" si="2"/>
        <v>0.21904761904761905</v>
      </c>
      <c r="U35" s="2">
        <f t="shared" si="2"/>
        <v>0.18309859154929578</v>
      </c>
      <c r="V35" s="2">
        <f t="shared" si="2"/>
        <v>0.1761006289308176</v>
      </c>
      <c r="W35" s="2"/>
    </row>
    <row r="36" spans="1:23" x14ac:dyDescent="0.25">
      <c r="B36" t="s">
        <v>82</v>
      </c>
      <c r="C36">
        <v>205</v>
      </c>
      <c r="D36">
        <v>138</v>
      </c>
      <c r="E36">
        <v>39</v>
      </c>
      <c r="F36">
        <v>28</v>
      </c>
      <c r="J36" t="str">
        <f>B36</f>
        <v>Sometimes justified</v>
      </c>
      <c r="K36" s="1">
        <f>C36/C38</f>
        <v>0.20459081836327345</v>
      </c>
      <c r="L36" s="1">
        <f>D36/D38</f>
        <v>0.21904761904761905</v>
      </c>
      <c r="M36" s="1">
        <f>E36/E38</f>
        <v>0.18309859154929578</v>
      </c>
      <c r="N36" s="1">
        <f>F36/F38</f>
        <v>0.1761006289308176</v>
      </c>
      <c r="O36" s="1"/>
      <c r="R36" t="s">
        <v>83</v>
      </c>
      <c r="S36" s="2">
        <f t="shared" si="2"/>
        <v>0.5</v>
      </c>
      <c r="T36" s="2">
        <f t="shared" si="2"/>
        <v>0.53174603174603174</v>
      </c>
      <c r="U36" s="2">
        <f t="shared" si="2"/>
        <v>0.4460093896713615</v>
      </c>
      <c r="V36" s="2">
        <f t="shared" si="2"/>
        <v>0.44654088050314467</v>
      </c>
      <c r="W36" s="2"/>
    </row>
    <row r="37" spans="1:23" x14ac:dyDescent="0.25">
      <c r="B37" t="s">
        <v>83</v>
      </c>
      <c r="C37">
        <v>501</v>
      </c>
      <c r="D37">
        <v>335</v>
      </c>
      <c r="E37">
        <v>95</v>
      </c>
      <c r="F37">
        <v>71</v>
      </c>
      <c r="J37" t="str">
        <f>B37</f>
        <v>Never justified</v>
      </c>
      <c r="K37" s="1">
        <f>C37/C38</f>
        <v>0.5</v>
      </c>
      <c r="L37" s="1">
        <f>D37/D38</f>
        <v>0.53174603174603174</v>
      </c>
      <c r="M37" s="1">
        <f>E37/E38</f>
        <v>0.4460093896713615</v>
      </c>
      <c r="N37" s="1">
        <f>F37/F38</f>
        <v>0.44654088050314467</v>
      </c>
      <c r="O37" s="1"/>
    </row>
    <row r="38" spans="1:23" x14ac:dyDescent="0.25">
      <c r="A38" t="s">
        <v>3</v>
      </c>
      <c r="C38">
        <v>1002</v>
      </c>
      <c r="D38">
        <v>630</v>
      </c>
      <c r="E38">
        <v>213</v>
      </c>
      <c r="F38">
        <v>159</v>
      </c>
    </row>
    <row r="40" spans="1:23" s="13" customFormat="1" x14ac:dyDescent="0.25"/>
    <row r="43" spans="1:23" x14ac:dyDescent="0.25">
      <c r="A43" t="s">
        <v>122</v>
      </c>
    </row>
    <row r="44" spans="1:23" x14ac:dyDescent="0.25">
      <c r="A44" t="s">
        <v>1</v>
      </c>
    </row>
    <row r="45" spans="1:23" x14ac:dyDescent="0.25">
      <c r="C45" t="s">
        <v>3</v>
      </c>
      <c r="D45" t="s">
        <v>24</v>
      </c>
    </row>
    <row r="46" spans="1:23" x14ac:dyDescent="0.25">
      <c r="D46" t="s">
        <v>25</v>
      </c>
      <c r="E46" t="s">
        <v>26</v>
      </c>
      <c r="K46" t="str">
        <f>C45</f>
        <v>Total</v>
      </c>
      <c r="L46" t="str">
        <f>D46</f>
        <v>Male</v>
      </c>
      <c r="M46" t="str">
        <f>E46</f>
        <v>Female</v>
      </c>
      <c r="S46" t="str">
        <f>K46</f>
        <v>Total</v>
      </c>
      <c r="T46" t="str">
        <f>L46</f>
        <v>Male</v>
      </c>
      <c r="U46" t="str">
        <f>M46</f>
        <v>Female</v>
      </c>
    </row>
    <row r="47" spans="1:23" x14ac:dyDescent="0.25">
      <c r="B47" t="s">
        <v>80</v>
      </c>
      <c r="C47">
        <v>171</v>
      </c>
      <c r="D47">
        <v>85</v>
      </c>
      <c r="E47">
        <v>86</v>
      </c>
      <c r="J47" t="str">
        <f>B47</f>
        <v>Always justified</v>
      </c>
      <c r="K47" s="1">
        <f>C47/C51</f>
        <v>0.17100000000000001</v>
      </c>
      <c r="L47" s="1">
        <f>D47/D51</f>
        <v>0.17671517671517672</v>
      </c>
      <c r="M47" s="1">
        <f>E47/E51</f>
        <v>0.16570327552986513</v>
      </c>
      <c r="N47" s="1"/>
      <c r="O47" s="1"/>
      <c r="R47" t="s">
        <v>218</v>
      </c>
      <c r="S47" s="2">
        <f>K47+K48</f>
        <v>0.29500000000000004</v>
      </c>
      <c r="T47" s="2">
        <f>L47+L48</f>
        <v>0.32432432432432434</v>
      </c>
      <c r="U47" s="2">
        <f>M47+M48</f>
        <v>0.26782273603082851</v>
      </c>
      <c r="V47" s="2"/>
      <c r="W47" s="2"/>
    </row>
    <row r="48" spans="1:23" x14ac:dyDescent="0.25">
      <c r="B48" t="s">
        <v>81</v>
      </c>
      <c r="C48">
        <v>124</v>
      </c>
      <c r="D48">
        <v>71</v>
      </c>
      <c r="E48">
        <v>53</v>
      </c>
      <c r="J48" t="str">
        <f>B48</f>
        <v>Usually justified</v>
      </c>
      <c r="K48" s="1">
        <f>C48/C51</f>
        <v>0.124</v>
      </c>
      <c r="L48" s="1">
        <f>D48/D51</f>
        <v>0.14760914760914762</v>
      </c>
      <c r="M48" s="1">
        <f>E48/E51</f>
        <v>0.10211946050096339</v>
      </c>
      <c r="N48" s="1"/>
      <c r="O48" s="1"/>
      <c r="R48" t="s">
        <v>82</v>
      </c>
      <c r="S48" s="2">
        <f t="shared" ref="S48:U49" si="3">K49</f>
        <v>0.20399999999999999</v>
      </c>
      <c r="T48" s="2">
        <f t="shared" si="3"/>
        <v>0.24740124740124741</v>
      </c>
      <c r="U48" s="2">
        <f t="shared" si="3"/>
        <v>0.16377649325626203</v>
      </c>
      <c r="V48" s="2"/>
      <c r="W48" s="2"/>
    </row>
    <row r="49" spans="1:23" x14ac:dyDescent="0.25">
      <c r="B49" t="s">
        <v>82</v>
      </c>
      <c r="C49">
        <v>204</v>
      </c>
      <c r="D49">
        <v>119</v>
      </c>
      <c r="E49">
        <v>85</v>
      </c>
      <c r="J49" t="str">
        <f>B49</f>
        <v>Sometimes justified</v>
      </c>
      <c r="K49" s="1">
        <f>C49/C51</f>
        <v>0.20399999999999999</v>
      </c>
      <c r="L49" s="1">
        <f>D49/D51</f>
        <v>0.24740124740124741</v>
      </c>
      <c r="M49" s="1">
        <f>E49/E51</f>
        <v>0.16377649325626203</v>
      </c>
      <c r="N49" s="1"/>
      <c r="O49" s="1"/>
      <c r="R49" t="s">
        <v>83</v>
      </c>
      <c r="S49" s="2">
        <f t="shared" si="3"/>
        <v>0.501</v>
      </c>
      <c r="T49" s="2">
        <f t="shared" si="3"/>
        <v>0.4282744282744283</v>
      </c>
      <c r="U49" s="2">
        <f t="shared" si="3"/>
        <v>0.5684007707129094</v>
      </c>
      <c r="V49" s="2"/>
      <c r="W49" s="2"/>
    </row>
    <row r="50" spans="1:23" x14ac:dyDescent="0.25">
      <c r="B50" t="s">
        <v>83</v>
      </c>
      <c r="C50">
        <v>501</v>
      </c>
      <c r="D50">
        <v>206</v>
      </c>
      <c r="E50">
        <v>295</v>
      </c>
      <c r="J50" t="str">
        <f>B50</f>
        <v>Never justified</v>
      </c>
      <c r="K50" s="1">
        <f>C50/C51</f>
        <v>0.501</v>
      </c>
      <c r="L50" s="1">
        <f>D50/D51</f>
        <v>0.4282744282744283</v>
      </c>
      <c r="M50" s="1">
        <f>E50/E51</f>
        <v>0.5684007707129094</v>
      </c>
      <c r="N50" s="1"/>
      <c r="O50" s="1"/>
    </row>
    <row r="51" spans="1:23" x14ac:dyDescent="0.25">
      <c r="A51" t="s">
        <v>3</v>
      </c>
      <c r="C51">
        <v>1000</v>
      </c>
      <c r="D51">
        <v>481</v>
      </c>
      <c r="E51">
        <v>519</v>
      </c>
    </row>
    <row r="53" spans="1:23" s="13" customFormat="1" x14ac:dyDescent="0.25"/>
    <row r="56" spans="1:23" x14ac:dyDescent="0.25">
      <c r="A56" t="s">
        <v>123</v>
      </c>
    </row>
    <row r="57" spans="1:23" x14ac:dyDescent="0.25">
      <c r="A57" t="s">
        <v>1</v>
      </c>
    </row>
    <row r="58" spans="1:23" x14ac:dyDescent="0.25">
      <c r="C58" t="s">
        <v>3</v>
      </c>
      <c r="D58" t="s">
        <v>28</v>
      </c>
    </row>
    <row r="59" spans="1:23" s="3" customFormat="1" ht="120" x14ac:dyDescent="0.25">
      <c r="D59" s="3" t="s">
        <v>29</v>
      </c>
      <c r="E59" s="3" t="s">
        <v>30</v>
      </c>
      <c r="F59" s="3" t="s">
        <v>31</v>
      </c>
      <c r="K59" s="3" t="str">
        <f>C58</f>
        <v>Total</v>
      </c>
      <c r="L59" s="3" t="str">
        <f>D59</f>
        <v>Silent &amp; Boomer Generations (born before 1965)</v>
      </c>
      <c r="M59" s="3" t="str">
        <f>E59</f>
        <v>Generation X (born 1965-1980)</v>
      </c>
      <c r="N59" s="3" t="str">
        <f>F59</f>
        <v>Millennials &amp; Generation Z (born 1981 and after)</v>
      </c>
      <c r="S59" s="3" t="str">
        <f>K59</f>
        <v>Total</v>
      </c>
      <c r="T59" s="3" t="str">
        <f>L59</f>
        <v>Silent &amp; Boomer Generations (born before 1965)</v>
      </c>
      <c r="U59" s="3" t="str">
        <f>M59</f>
        <v>Generation X (born 1965-1980)</v>
      </c>
      <c r="V59" s="3" t="str">
        <f>N59</f>
        <v>Millennials &amp; Generation Z (born 1981 and after)</v>
      </c>
    </row>
    <row r="60" spans="1:23" x14ac:dyDescent="0.25">
      <c r="B60" t="s">
        <v>80</v>
      </c>
      <c r="C60">
        <v>170</v>
      </c>
      <c r="D60">
        <v>46</v>
      </c>
      <c r="E60">
        <v>27</v>
      </c>
      <c r="F60">
        <v>97</v>
      </c>
      <c r="J60" t="str">
        <f>B60</f>
        <v>Always justified</v>
      </c>
      <c r="K60" s="1">
        <f>C60/C64</f>
        <v>0.17</v>
      </c>
      <c r="L60" s="1">
        <f>D60/D64</f>
        <v>0.15436241610738255</v>
      </c>
      <c r="M60" s="1">
        <f>E60/E64</f>
        <v>0.10931174089068826</v>
      </c>
      <c r="N60" s="1">
        <f>F60/F64</f>
        <v>0.21318681318681318</v>
      </c>
      <c r="O60" s="1"/>
      <c r="R60" t="s">
        <v>218</v>
      </c>
      <c r="S60" s="2">
        <f>K60+K61</f>
        <v>0.29500000000000004</v>
      </c>
      <c r="T60" s="2">
        <f>L60+L61</f>
        <v>0.26174496644295303</v>
      </c>
      <c r="U60" s="2">
        <f>M60+M61</f>
        <v>0.24696356275303644</v>
      </c>
      <c r="V60" s="2">
        <f>N60+N61</f>
        <v>0.34285714285714286</v>
      </c>
      <c r="W60" s="2"/>
    </row>
    <row r="61" spans="1:23" x14ac:dyDescent="0.25">
      <c r="B61" t="s">
        <v>81</v>
      </c>
      <c r="C61">
        <v>125</v>
      </c>
      <c r="D61">
        <v>32</v>
      </c>
      <c r="E61">
        <v>34</v>
      </c>
      <c r="F61">
        <v>59</v>
      </c>
      <c r="J61" t="str">
        <f>B61</f>
        <v>Usually justified</v>
      </c>
      <c r="K61" s="1">
        <f>C61/C64</f>
        <v>0.125</v>
      </c>
      <c r="L61" s="1">
        <f>D61/D64</f>
        <v>0.10738255033557047</v>
      </c>
      <c r="M61" s="1">
        <f>E61/E64</f>
        <v>0.13765182186234817</v>
      </c>
      <c r="N61" s="1">
        <f>F61/F64</f>
        <v>0.12967032967032968</v>
      </c>
      <c r="O61" s="1"/>
      <c r="R61" t="s">
        <v>82</v>
      </c>
      <c r="S61" s="2">
        <f t="shared" ref="S61:V62" si="4">K62</f>
        <v>0.20399999999999999</v>
      </c>
      <c r="T61" s="2">
        <f t="shared" si="4"/>
        <v>0.16107382550335569</v>
      </c>
      <c r="U61" s="2">
        <f t="shared" si="4"/>
        <v>0.15384615384615385</v>
      </c>
      <c r="V61" s="2">
        <f t="shared" si="4"/>
        <v>0.25934065934065936</v>
      </c>
      <c r="W61" s="2"/>
    </row>
    <row r="62" spans="1:23" x14ac:dyDescent="0.25">
      <c r="B62" t="s">
        <v>82</v>
      </c>
      <c r="C62">
        <v>204</v>
      </c>
      <c r="D62">
        <v>48</v>
      </c>
      <c r="E62">
        <v>38</v>
      </c>
      <c r="F62">
        <v>118</v>
      </c>
      <c r="J62" t="str">
        <f>B62</f>
        <v>Sometimes justified</v>
      </c>
      <c r="K62" s="1">
        <f>C62/C64</f>
        <v>0.20399999999999999</v>
      </c>
      <c r="L62" s="1">
        <f>D62/D64</f>
        <v>0.16107382550335569</v>
      </c>
      <c r="M62" s="1">
        <f>E62/E64</f>
        <v>0.15384615384615385</v>
      </c>
      <c r="N62" s="1">
        <f>F62/F64</f>
        <v>0.25934065934065936</v>
      </c>
      <c r="O62" s="1"/>
      <c r="R62" t="s">
        <v>83</v>
      </c>
      <c r="S62" s="2">
        <f t="shared" si="4"/>
        <v>0.501</v>
      </c>
      <c r="T62" s="2">
        <f t="shared" si="4"/>
        <v>0.57718120805369133</v>
      </c>
      <c r="U62" s="2">
        <f t="shared" si="4"/>
        <v>0.59919028340080971</v>
      </c>
      <c r="V62" s="2">
        <f t="shared" si="4"/>
        <v>0.39780219780219778</v>
      </c>
      <c r="W62" s="2"/>
    </row>
    <row r="63" spans="1:23" x14ac:dyDescent="0.25">
      <c r="B63" t="s">
        <v>83</v>
      </c>
      <c r="C63">
        <v>501</v>
      </c>
      <c r="D63">
        <v>172</v>
      </c>
      <c r="E63">
        <v>148</v>
      </c>
      <c r="F63">
        <v>181</v>
      </c>
      <c r="J63" t="str">
        <f>B63</f>
        <v>Never justified</v>
      </c>
      <c r="K63" s="1">
        <f>C63/C64</f>
        <v>0.501</v>
      </c>
      <c r="L63" s="1">
        <f>D63/D64</f>
        <v>0.57718120805369133</v>
      </c>
      <c r="M63" s="1">
        <f>E63/E64</f>
        <v>0.59919028340080971</v>
      </c>
      <c r="N63" s="1">
        <f>F63/F64</f>
        <v>0.39780219780219778</v>
      </c>
      <c r="O63" s="1"/>
    </row>
    <row r="64" spans="1:23" x14ac:dyDescent="0.25">
      <c r="A64" t="s">
        <v>3</v>
      </c>
      <c r="C64">
        <v>1000</v>
      </c>
      <c r="D64">
        <v>298</v>
      </c>
      <c r="E64">
        <v>247</v>
      </c>
      <c r="F64">
        <v>455</v>
      </c>
    </row>
    <row r="66" spans="1:23" s="13" customFormat="1" x14ac:dyDescent="0.25"/>
    <row r="69" spans="1:23" x14ac:dyDescent="0.25">
      <c r="A69" t="s">
        <v>124</v>
      </c>
    </row>
    <row r="70" spans="1:23" x14ac:dyDescent="0.25">
      <c r="A70" t="s">
        <v>1</v>
      </c>
    </row>
    <row r="71" spans="1:23" x14ac:dyDescent="0.25">
      <c r="C71" t="s">
        <v>3</v>
      </c>
      <c r="D71" t="s">
        <v>33</v>
      </c>
    </row>
    <row r="72" spans="1:23" s="3" customFormat="1" ht="80" x14ac:dyDescent="0.25">
      <c r="D72" s="3" t="s">
        <v>34</v>
      </c>
      <c r="E72" s="3" t="s">
        <v>35</v>
      </c>
      <c r="F72" s="3" t="s">
        <v>36</v>
      </c>
      <c r="K72" s="3" t="str">
        <f>C71</f>
        <v>Total</v>
      </c>
      <c r="L72" s="3" t="str">
        <f>D72</f>
        <v>No HS/HS Graduate</v>
      </c>
      <c r="M72" s="3" t="str">
        <f>E72</f>
        <v>Some college/2-year college graduate</v>
      </c>
      <c r="N72" s="3" t="str">
        <f>F72</f>
        <v>4-year college graduate/post-graduate degree</v>
      </c>
      <c r="S72" s="3" t="str">
        <f>K72</f>
        <v>Total</v>
      </c>
      <c r="T72" s="3" t="str">
        <f>L72</f>
        <v>No HS/HS Graduate</v>
      </c>
      <c r="U72" s="3" t="str">
        <f>M72</f>
        <v>Some college/2-year college graduate</v>
      </c>
      <c r="V72" s="3" t="str">
        <f>N72</f>
        <v>4-year college graduate/post-graduate degree</v>
      </c>
    </row>
    <row r="73" spans="1:23" x14ac:dyDescent="0.25">
      <c r="B73" t="s">
        <v>80</v>
      </c>
      <c r="C73">
        <v>170</v>
      </c>
      <c r="D73">
        <v>72</v>
      </c>
      <c r="E73">
        <v>63</v>
      </c>
      <c r="F73">
        <v>35</v>
      </c>
      <c r="J73" t="str">
        <f>B73</f>
        <v>Always justified</v>
      </c>
      <c r="K73" s="1">
        <f>C73/C77</f>
        <v>0.17051153460381144</v>
      </c>
      <c r="L73" s="1">
        <f>D73/D77</f>
        <v>0.20809248554913296</v>
      </c>
      <c r="M73" s="1">
        <f>E73/E77</f>
        <v>0.19811320754716982</v>
      </c>
      <c r="N73" s="1">
        <f>F73/F77</f>
        <v>0.10510510510510511</v>
      </c>
      <c r="O73" s="1"/>
      <c r="R73" t="s">
        <v>218</v>
      </c>
      <c r="S73" s="2">
        <f>K73+K74</f>
        <v>0.2938816449348044</v>
      </c>
      <c r="T73" s="2">
        <f>L73+L74</f>
        <v>0.38728323699421963</v>
      </c>
      <c r="U73" s="2">
        <f>M73+M74</f>
        <v>0.29559748427672961</v>
      </c>
      <c r="V73" s="2">
        <f>N73+N74</f>
        <v>0.19519519519519518</v>
      </c>
      <c r="W73" s="2"/>
    </row>
    <row r="74" spans="1:23" x14ac:dyDescent="0.25">
      <c r="B74" t="s">
        <v>81</v>
      </c>
      <c r="C74">
        <v>123</v>
      </c>
      <c r="D74">
        <v>62</v>
      </c>
      <c r="E74">
        <v>31</v>
      </c>
      <c r="F74">
        <v>30</v>
      </c>
      <c r="J74" t="str">
        <f>B74</f>
        <v>Usually justified</v>
      </c>
      <c r="K74" s="1">
        <f>C74/C77</f>
        <v>0.12337011033099297</v>
      </c>
      <c r="L74" s="1">
        <f>D74/D77</f>
        <v>0.1791907514450867</v>
      </c>
      <c r="M74" s="1">
        <f>E74/E77</f>
        <v>9.7484276729559755E-2</v>
      </c>
      <c r="N74" s="1">
        <f>F74/F77</f>
        <v>9.0090090090090086E-2</v>
      </c>
      <c r="O74" s="1"/>
      <c r="R74" t="s">
        <v>82</v>
      </c>
      <c r="S74" s="2">
        <f t="shared" ref="S74:V75" si="5">K75</f>
        <v>0.20461384152457371</v>
      </c>
      <c r="T74" s="2">
        <f t="shared" si="5"/>
        <v>0.19942196531791909</v>
      </c>
      <c r="U74" s="2">
        <f t="shared" si="5"/>
        <v>0.22327044025157233</v>
      </c>
      <c r="V74" s="2">
        <f t="shared" si="5"/>
        <v>0.19219219219219219</v>
      </c>
      <c r="W74" s="2"/>
    </row>
    <row r="75" spans="1:23" x14ac:dyDescent="0.25">
      <c r="B75" t="s">
        <v>82</v>
      </c>
      <c r="C75">
        <v>204</v>
      </c>
      <c r="D75">
        <v>69</v>
      </c>
      <c r="E75">
        <v>71</v>
      </c>
      <c r="F75">
        <v>64</v>
      </c>
      <c r="J75" t="str">
        <f>B75</f>
        <v>Sometimes justified</v>
      </c>
      <c r="K75" s="1">
        <f>C75/C77</f>
        <v>0.20461384152457371</v>
      </c>
      <c r="L75" s="1">
        <f>D75/D77</f>
        <v>0.19942196531791909</v>
      </c>
      <c r="M75" s="1">
        <f>E75/E77</f>
        <v>0.22327044025157233</v>
      </c>
      <c r="N75" s="1">
        <f>F75/F77</f>
        <v>0.19219219219219219</v>
      </c>
      <c r="O75" s="1"/>
      <c r="R75" t="s">
        <v>83</v>
      </c>
      <c r="S75" s="2">
        <f t="shared" si="5"/>
        <v>0.50150451354062187</v>
      </c>
      <c r="T75" s="2">
        <f t="shared" si="5"/>
        <v>0.41329479768786126</v>
      </c>
      <c r="U75" s="2">
        <f t="shared" si="5"/>
        <v>0.48113207547169812</v>
      </c>
      <c r="V75" s="2">
        <f t="shared" si="5"/>
        <v>0.61261261261261257</v>
      </c>
      <c r="W75" s="2"/>
    </row>
    <row r="76" spans="1:23" x14ac:dyDescent="0.25">
      <c r="B76" t="s">
        <v>83</v>
      </c>
      <c r="C76">
        <v>500</v>
      </c>
      <c r="D76">
        <v>143</v>
      </c>
      <c r="E76">
        <v>153</v>
      </c>
      <c r="F76">
        <v>204</v>
      </c>
      <c r="J76" t="str">
        <f>B76</f>
        <v>Never justified</v>
      </c>
      <c r="K76" s="1">
        <f>C76/C77</f>
        <v>0.50150451354062187</v>
      </c>
      <c r="L76" s="1">
        <f>D76/D77</f>
        <v>0.41329479768786126</v>
      </c>
      <c r="M76" s="1">
        <f>E76/E77</f>
        <v>0.48113207547169812</v>
      </c>
      <c r="N76" s="1">
        <f>F76/F77</f>
        <v>0.61261261261261257</v>
      </c>
      <c r="O76" s="1"/>
    </row>
    <row r="77" spans="1:23" x14ac:dyDescent="0.25">
      <c r="A77" t="s">
        <v>3</v>
      </c>
      <c r="C77">
        <v>997</v>
      </c>
      <c r="D77">
        <v>346</v>
      </c>
      <c r="E77">
        <v>318</v>
      </c>
      <c r="F77">
        <v>333</v>
      </c>
    </row>
    <row r="79" spans="1:23" s="13" customFormat="1" x14ac:dyDescent="0.25"/>
    <row r="82" spans="1:23" x14ac:dyDescent="0.25">
      <c r="A82" t="s">
        <v>125</v>
      </c>
    </row>
    <row r="83" spans="1:23" x14ac:dyDescent="0.25">
      <c r="A83" t="s">
        <v>1</v>
      </c>
    </row>
    <row r="84" spans="1:23" x14ac:dyDescent="0.25">
      <c r="C84" t="s">
        <v>3</v>
      </c>
      <c r="D84" t="s">
        <v>38</v>
      </c>
    </row>
    <row r="85" spans="1:23" s="3" customFormat="1" ht="60" x14ac:dyDescent="0.25">
      <c r="D85" s="3" t="s">
        <v>39</v>
      </c>
      <c r="E85" s="3" t="s">
        <v>40</v>
      </c>
      <c r="F85" s="3" t="s">
        <v>41</v>
      </c>
      <c r="G85" s="3" t="s">
        <v>42</v>
      </c>
      <c r="K85" s="3" t="str">
        <f>C84</f>
        <v>Total</v>
      </c>
      <c r="L85" s="3" t="str">
        <f>D85</f>
        <v>Central City</v>
      </c>
      <c r="M85" s="3" t="str">
        <f>E85</f>
        <v>Urban Suburb</v>
      </c>
      <c r="N85" s="3" t="str">
        <f>F85</f>
        <v>Surrounding Suburban County</v>
      </c>
      <c r="O85" s="3" t="str">
        <f>G85</f>
        <v>Rural County</v>
      </c>
      <c r="S85" s="3" t="str">
        <f>K85</f>
        <v>Total</v>
      </c>
      <c r="T85" s="3" t="str">
        <f>L85</f>
        <v>Central City</v>
      </c>
      <c r="U85" s="3" t="str">
        <f>M85</f>
        <v>Urban Suburb</v>
      </c>
      <c r="V85" s="3" t="str">
        <f>N85</f>
        <v>Surrounding Suburban County</v>
      </c>
      <c r="W85" s="3" t="str">
        <f>O85</f>
        <v>Rural County</v>
      </c>
    </row>
    <row r="86" spans="1:23" x14ac:dyDescent="0.25">
      <c r="B86" t="s">
        <v>80</v>
      </c>
      <c r="C86">
        <v>171</v>
      </c>
      <c r="D86">
        <v>45</v>
      </c>
      <c r="E86">
        <v>36</v>
      </c>
      <c r="F86">
        <v>61</v>
      </c>
      <c r="G86">
        <v>29</v>
      </c>
      <c r="J86" t="str">
        <f>B86</f>
        <v>Always justified</v>
      </c>
      <c r="K86" s="1">
        <f>C86/C90</f>
        <v>0.17100000000000001</v>
      </c>
      <c r="L86" s="1">
        <f>D86/D90</f>
        <v>0.15901060070671377</v>
      </c>
      <c r="M86" s="1">
        <f>E86/E90</f>
        <v>0.15254237288135594</v>
      </c>
      <c r="N86" s="1">
        <f>F86/F90</f>
        <v>0.20819112627986347</v>
      </c>
      <c r="O86" s="1">
        <f>G86/G90</f>
        <v>0.15425531914893617</v>
      </c>
      <c r="R86" t="s">
        <v>218</v>
      </c>
      <c r="S86" s="2">
        <f>K86+K87</f>
        <v>0.29500000000000004</v>
      </c>
      <c r="T86" s="2">
        <f>L86+L87</f>
        <v>0.28621908127208479</v>
      </c>
      <c r="U86" s="2">
        <f>M86+M87</f>
        <v>0.26694915254237289</v>
      </c>
      <c r="V86" s="2">
        <f>N86+N87</f>
        <v>0.31058020477815695</v>
      </c>
      <c r="W86" s="2">
        <f>O86+O87</f>
        <v>0.31914893617021278</v>
      </c>
    </row>
    <row r="87" spans="1:23" x14ac:dyDescent="0.25">
      <c r="B87" t="s">
        <v>81</v>
      </c>
      <c r="C87">
        <v>124</v>
      </c>
      <c r="D87">
        <v>36</v>
      </c>
      <c r="E87">
        <v>27</v>
      </c>
      <c r="F87">
        <v>30</v>
      </c>
      <c r="G87">
        <v>31</v>
      </c>
      <c r="J87" t="str">
        <f>B87</f>
        <v>Usually justified</v>
      </c>
      <c r="K87" s="1">
        <f>C87/C90</f>
        <v>0.124</v>
      </c>
      <c r="L87" s="1">
        <f>D87/D90</f>
        <v>0.12720848056537101</v>
      </c>
      <c r="M87" s="1">
        <f>E87/E90</f>
        <v>0.11440677966101695</v>
      </c>
      <c r="N87" s="1">
        <f>F87/F90</f>
        <v>0.10238907849829351</v>
      </c>
      <c r="O87" s="1">
        <f>G87/G90</f>
        <v>0.16489361702127658</v>
      </c>
      <c r="R87" t="s">
        <v>82</v>
      </c>
      <c r="S87" s="2">
        <f t="shared" ref="S87:W88" si="6">K88</f>
        <v>0.20399999999999999</v>
      </c>
      <c r="T87" s="2">
        <f t="shared" si="6"/>
        <v>0.22261484098939929</v>
      </c>
      <c r="U87" s="2">
        <f t="shared" si="6"/>
        <v>0.21610169491525424</v>
      </c>
      <c r="V87" s="2">
        <f t="shared" si="6"/>
        <v>0.18430034129692832</v>
      </c>
      <c r="W87" s="2">
        <f t="shared" si="6"/>
        <v>0.19148936170212766</v>
      </c>
    </row>
    <row r="88" spans="1:23" x14ac:dyDescent="0.25">
      <c r="B88" t="s">
        <v>82</v>
      </c>
      <c r="C88">
        <v>204</v>
      </c>
      <c r="D88">
        <v>63</v>
      </c>
      <c r="E88">
        <v>51</v>
      </c>
      <c r="F88">
        <v>54</v>
      </c>
      <c r="G88">
        <v>36</v>
      </c>
      <c r="J88" t="str">
        <f>B88</f>
        <v>Sometimes justified</v>
      </c>
      <c r="K88" s="1">
        <f>C88/C90</f>
        <v>0.20399999999999999</v>
      </c>
      <c r="L88" s="1">
        <f>D88/D90</f>
        <v>0.22261484098939929</v>
      </c>
      <c r="M88" s="1">
        <f>E88/E90</f>
        <v>0.21610169491525424</v>
      </c>
      <c r="N88" s="1">
        <f>F88/F90</f>
        <v>0.18430034129692832</v>
      </c>
      <c r="O88" s="1">
        <f>G88/G90</f>
        <v>0.19148936170212766</v>
      </c>
      <c r="R88" t="s">
        <v>83</v>
      </c>
      <c r="S88" s="2">
        <f t="shared" si="6"/>
        <v>0.501</v>
      </c>
      <c r="T88" s="2">
        <f t="shared" si="6"/>
        <v>0.49116607773851589</v>
      </c>
      <c r="U88" s="2">
        <f t="shared" si="6"/>
        <v>0.51694915254237284</v>
      </c>
      <c r="V88" s="2">
        <f t="shared" si="6"/>
        <v>0.50511945392491464</v>
      </c>
      <c r="W88" s="2">
        <f t="shared" si="6"/>
        <v>0.48936170212765956</v>
      </c>
    </row>
    <row r="89" spans="1:23" x14ac:dyDescent="0.25">
      <c r="B89" t="s">
        <v>83</v>
      </c>
      <c r="C89">
        <v>501</v>
      </c>
      <c r="D89">
        <v>139</v>
      </c>
      <c r="E89">
        <v>122</v>
      </c>
      <c r="F89">
        <v>148</v>
      </c>
      <c r="G89">
        <v>92</v>
      </c>
      <c r="J89" t="str">
        <f>B89</f>
        <v>Never justified</v>
      </c>
      <c r="K89" s="1">
        <f>C89/C90</f>
        <v>0.501</v>
      </c>
      <c r="L89" s="1">
        <f>D89/D90</f>
        <v>0.49116607773851589</v>
      </c>
      <c r="M89" s="1">
        <f>E89/E90</f>
        <v>0.51694915254237284</v>
      </c>
      <c r="N89" s="1">
        <f>F89/F90</f>
        <v>0.50511945392491464</v>
      </c>
      <c r="O89" s="1">
        <f>G89/G90</f>
        <v>0.48936170212765956</v>
      </c>
    </row>
    <row r="90" spans="1:23" x14ac:dyDescent="0.25">
      <c r="A90" t="s">
        <v>3</v>
      </c>
      <c r="C90">
        <v>1000</v>
      </c>
      <c r="D90">
        <v>283</v>
      </c>
      <c r="E90">
        <v>236</v>
      </c>
      <c r="F90">
        <v>293</v>
      </c>
      <c r="G90">
        <v>188</v>
      </c>
    </row>
    <row r="92" spans="1:23" s="13" customFormat="1" x14ac:dyDescent="0.25"/>
    <row r="95" spans="1:23" x14ac:dyDescent="0.25">
      <c r="A95" t="s">
        <v>126</v>
      </c>
    </row>
    <row r="96" spans="1:23" x14ac:dyDescent="0.25">
      <c r="A96" t="s">
        <v>1</v>
      </c>
    </row>
    <row r="97" spans="1:23" x14ac:dyDescent="0.25">
      <c r="C97" t="s">
        <v>3</v>
      </c>
      <c r="D97" t="s">
        <v>44</v>
      </c>
    </row>
    <row r="98" spans="1:23" s="3" customFormat="1" ht="60" x14ac:dyDescent="0.25">
      <c r="D98" s="3" t="s">
        <v>45</v>
      </c>
      <c r="E98" s="3" t="s">
        <v>46</v>
      </c>
      <c r="F98" s="3" t="s">
        <v>47</v>
      </c>
      <c r="K98" s="3" t="str">
        <f>C97</f>
        <v>Total</v>
      </c>
      <c r="L98" s="3" t="str">
        <f>D98</f>
        <v>Most of the time</v>
      </c>
      <c r="M98" s="3" t="str">
        <f>E98</f>
        <v>Some of the time/Only now and then</v>
      </c>
      <c r="N98" s="3" t="str">
        <f>F98</f>
        <v>Hardly at all/Don't know</v>
      </c>
      <c r="S98" s="3" t="str">
        <f>K98</f>
        <v>Total</v>
      </c>
      <c r="T98" s="3" t="str">
        <f>L98</f>
        <v>Most of the time</v>
      </c>
      <c r="U98" s="3" t="str">
        <f>M98</f>
        <v>Some of the time/Only now and then</v>
      </c>
      <c r="V98" s="3" t="str">
        <f>N98</f>
        <v>Hardly at all/Don't know</v>
      </c>
    </row>
    <row r="99" spans="1:23" x14ac:dyDescent="0.25">
      <c r="B99" t="s">
        <v>80</v>
      </c>
      <c r="C99">
        <v>170</v>
      </c>
      <c r="D99">
        <v>69</v>
      </c>
      <c r="E99">
        <v>81</v>
      </c>
      <c r="F99">
        <v>20</v>
      </c>
      <c r="J99" t="str">
        <f>B99</f>
        <v>Always justified</v>
      </c>
      <c r="K99" s="1">
        <f>C99/C103</f>
        <v>0.17017017017017017</v>
      </c>
      <c r="L99" s="1">
        <f>D99/D103</f>
        <v>0.16546762589928057</v>
      </c>
      <c r="M99" s="1">
        <f>E99/E103</f>
        <v>0.17920353982300885</v>
      </c>
      <c r="N99" s="1">
        <f>F99/F103</f>
        <v>0.15384615384615385</v>
      </c>
      <c r="O99" s="1"/>
      <c r="R99" t="s">
        <v>218</v>
      </c>
      <c r="S99" s="2">
        <f>K99+K100</f>
        <v>0.29429429429429432</v>
      </c>
      <c r="T99" s="2">
        <f>L99+L100</f>
        <v>0.26618705035971224</v>
      </c>
      <c r="U99" s="2">
        <f>M99+M100</f>
        <v>0.28539823008849557</v>
      </c>
      <c r="V99" s="2">
        <f>N99+N100</f>
        <v>0.41538461538461541</v>
      </c>
      <c r="W99" s="2"/>
    </row>
    <row r="100" spans="1:23" x14ac:dyDescent="0.25">
      <c r="B100" t="s">
        <v>81</v>
      </c>
      <c r="C100">
        <v>124</v>
      </c>
      <c r="D100">
        <v>42</v>
      </c>
      <c r="E100">
        <v>48</v>
      </c>
      <c r="F100">
        <v>34</v>
      </c>
      <c r="J100" t="str">
        <f>B100</f>
        <v>Usually justified</v>
      </c>
      <c r="K100" s="1">
        <f>C100/C103</f>
        <v>0.12412412412412413</v>
      </c>
      <c r="L100" s="1">
        <f>D100/D103</f>
        <v>0.10071942446043165</v>
      </c>
      <c r="M100" s="1">
        <f>E100/E103</f>
        <v>0.10619469026548672</v>
      </c>
      <c r="N100" s="1">
        <f>F100/F103</f>
        <v>0.26153846153846155</v>
      </c>
      <c r="O100" s="1"/>
      <c r="R100" t="s">
        <v>82</v>
      </c>
      <c r="S100" s="2">
        <f t="shared" ref="S100:V101" si="7">K101</f>
        <v>0.2032032032032032</v>
      </c>
      <c r="T100" s="2">
        <f t="shared" si="7"/>
        <v>0.17026378896882494</v>
      </c>
      <c r="U100" s="2">
        <f t="shared" si="7"/>
        <v>0.24115044247787609</v>
      </c>
      <c r="V100" s="2">
        <f t="shared" si="7"/>
        <v>0.17692307692307693</v>
      </c>
      <c r="W100" s="2"/>
    </row>
    <row r="101" spans="1:23" x14ac:dyDescent="0.25">
      <c r="B101" t="s">
        <v>82</v>
      </c>
      <c r="C101">
        <v>203</v>
      </c>
      <c r="D101">
        <v>71</v>
      </c>
      <c r="E101">
        <v>109</v>
      </c>
      <c r="F101">
        <v>23</v>
      </c>
      <c r="J101" t="str">
        <f>B101</f>
        <v>Sometimes justified</v>
      </c>
      <c r="K101" s="1">
        <f>C101/C103</f>
        <v>0.2032032032032032</v>
      </c>
      <c r="L101" s="1">
        <f>D101/D103</f>
        <v>0.17026378896882494</v>
      </c>
      <c r="M101" s="1">
        <f>E101/E103</f>
        <v>0.24115044247787609</v>
      </c>
      <c r="N101" s="1">
        <f>F101/F103</f>
        <v>0.17692307692307693</v>
      </c>
      <c r="O101" s="1"/>
      <c r="R101" t="s">
        <v>83</v>
      </c>
      <c r="S101" s="2">
        <f t="shared" si="7"/>
        <v>0.5025025025025025</v>
      </c>
      <c r="T101" s="2">
        <f t="shared" si="7"/>
        <v>0.56354916067146288</v>
      </c>
      <c r="U101" s="2">
        <f t="shared" si="7"/>
        <v>0.47345132743362833</v>
      </c>
      <c r="V101" s="2">
        <f t="shared" si="7"/>
        <v>0.40769230769230769</v>
      </c>
      <c r="W101" s="2"/>
    </row>
    <row r="102" spans="1:23" x14ac:dyDescent="0.25">
      <c r="B102" t="s">
        <v>83</v>
      </c>
      <c r="C102">
        <v>502</v>
      </c>
      <c r="D102">
        <v>235</v>
      </c>
      <c r="E102">
        <v>214</v>
      </c>
      <c r="F102">
        <v>53</v>
      </c>
      <c r="J102" t="str">
        <f>B102</f>
        <v>Never justified</v>
      </c>
      <c r="K102" s="1">
        <f>C102/C103</f>
        <v>0.5025025025025025</v>
      </c>
      <c r="L102" s="1">
        <f>D102/D103</f>
        <v>0.56354916067146288</v>
      </c>
      <c r="M102" s="1">
        <f>E102/E103</f>
        <v>0.47345132743362833</v>
      </c>
      <c r="N102" s="1">
        <f>F102/F103</f>
        <v>0.40769230769230769</v>
      </c>
      <c r="O102" s="1"/>
    </row>
    <row r="103" spans="1:23" x14ac:dyDescent="0.25">
      <c r="A103" t="s">
        <v>3</v>
      </c>
      <c r="C103">
        <v>999</v>
      </c>
      <c r="D103">
        <v>417</v>
      </c>
      <c r="E103">
        <v>452</v>
      </c>
      <c r="F103">
        <v>130</v>
      </c>
    </row>
    <row r="105" spans="1:23" s="13" customFormat="1" x14ac:dyDescent="0.25"/>
    <row r="108" spans="1:23" x14ac:dyDescent="0.25">
      <c r="A108" t="s">
        <v>127</v>
      </c>
    </row>
    <row r="109" spans="1:23" x14ac:dyDescent="0.25">
      <c r="A109" t="s">
        <v>1</v>
      </c>
    </row>
    <row r="110" spans="1:23" x14ac:dyDescent="0.25">
      <c r="C110" t="s">
        <v>3</v>
      </c>
      <c r="D110" t="s">
        <v>49</v>
      </c>
    </row>
    <row r="111" spans="1:23" s="3" customFormat="1" ht="100" x14ac:dyDescent="0.25">
      <c r="D111" s="3" t="s">
        <v>50</v>
      </c>
      <c r="E111" s="3" t="s">
        <v>51</v>
      </c>
      <c r="F111" s="3" t="s">
        <v>52</v>
      </c>
      <c r="G111" s="3" t="s">
        <v>53</v>
      </c>
      <c r="K111" s="3" t="str">
        <f>C110</f>
        <v>Total</v>
      </c>
      <c r="L111" s="3" t="str">
        <f>D111</f>
        <v>Voted for Kamala Harris in 2024</v>
      </c>
      <c r="M111" s="3" t="str">
        <f>E111</f>
        <v>Voted for Donald Trump in 2024</v>
      </c>
      <c r="N111" s="3" t="str">
        <f>F111</f>
        <v>Voted third party presidential candidate in 2024</v>
      </c>
      <c r="O111" s="3" t="str">
        <f>G111</f>
        <v>Did not vote in 2024</v>
      </c>
      <c r="S111" s="3" t="str">
        <f>K111</f>
        <v>Total</v>
      </c>
      <c r="T111" s="3" t="str">
        <f>L111</f>
        <v>Voted for Kamala Harris in 2024</v>
      </c>
      <c r="U111" s="3" t="str">
        <f>M111</f>
        <v>Voted for Donald Trump in 2024</v>
      </c>
      <c r="V111" s="3" t="str">
        <f>N111</f>
        <v>Voted third party presidential candidate in 2024</v>
      </c>
      <c r="W111" s="3" t="str">
        <f>O111</f>
        <v>Did not vote in 2024</v>
      </c>
    </row>
    <row r="112" spans="1:23" x14ac:dyDescent="0.25">
      <c r="B112" t="s">
        <v>80</v>
      </c>
      <c r="C112">
        <v>172</v>
      </c>
      <c r="D112">
        <v>37</v>
      </c>
      <c r="E112">
        <v>93</v>
      </c>
      <c r="F112">
        <v>0</v>
      </c>
      <c r="G112">
        <v>42</v>
      </c>
      <c r="J112" t="str">
        <f>B112</f>
        <v>Always justified</v>
      </c>
      <c r="K112" s="1">
        <f>C112/C116</f>
        <v>0.17182817182817184</v>
      </c>
      <c r="L112" s="1">
        <f>D112/D116</f>
        <v>0.10054347826086957</v>
      </c>
      <c r="M112" s="1">
        <f>E112/E116</f>
        <v>0.2421875</v>
      </c>
      <c r="N112" s="1">
        <f>F112/F116</f>
        <v>0</v>
      </c>
      <c r="O112" s="1">
        <f>G112/G116</f>
        <v>0.1721311475409836</v>
      </c>
      <c r="R112" t="s">
        <v>218</v>
      </c>
      <c r="S112" s="2">
        <f>K112+K113</f>
        <v>0.2967032967032967</v>
      </c>
      <c r="T112" s="2">
        <f>L112+L113</f>
        <v>0.21739130434782611</v>
      </c>
      <c r="U112" s="2">
        <f>M112+M113</f>
        <v>0.38020833333333337</v>
      </c>
      <c r="V112" s="2">
        <f>N112+N113</f>
        <v>0</v>
      </c>
      <c r="W112" s="2">
        <f>O112+O113</f>
        <v>0.29098360655737704</v>
      </c>
    </row>
    <row r="113" spans="1:23" x14ac:dyDescent="0.25">
      <c r="B113" t="s">
        <v>81</v>
      </c>
      <c r="C113">
        <v>125</v>
      </c>
      <c r="D113">
        <v>43</v>
      </c>
      <c r="E113">
        <v>53</v>
      </c>
      <c r="F113">
        <v>0</v>
      </c>
      <c r="G113">
        <v>29</v>
      </c>
      <c r="J113" t="str">
        <f>B113</f>
        <v>Usually justified</v>
      </c>
      <c r="K113" s="1">
        <f>C113/C116</f>
        <v>0.12487512487512488</v>
      </c>
      <c r="L113" s="1">
        <f>D113/D116</f>
        <v>0.11684782608695653</v>
      </c>
      <c r="M113" s="1">
        <f>E113/E116</f>
        <v>0.13802083333333334</v>
      </c>
      <c r="N113" s="1">
        <f>F113/F116</f>
        <v>0</v>
      </c>
      <c r="O113" s="1">
        <f>G113/G116</f>
        <v>0.11885245901639344</v>
      </c>
      <c r="R113" t="s">
        <v>82</v>
      </c>
      <c r="S113" s="2">
        <f t="shared" ref="S113:W114" si="8">K114</f>
        <v>0.20279720279720279</v>
      </c>
      <c r="T113" s="2">
        <f t="shared" si="8"/>
        <v>0.17934782608695651</v>
      </c>
      <c r="U113" s="2">
        <f t="shared" si="8"/>
        <v>0.20833333333333334</v>
      </c>
      <c r="V113" s="2">
        <f t="shared" si="8"/>
        <v>0</v>
      </c>
      <c r="W113" s="2">
        <f t="shared" si="8"/>
        <v>0.23360655737704919</v>
      </c>
    </row>
    <row r="114" spans="1:23" x14ac:dyDescent="0.25">
      <c r="B114" t="s">
        <v>82</v>
      </c>
      <c r="C114">
        <v>203</v>
      </c>
      <c r="D114">
        <v>66</v>
      </c>
      <c r="E114">
        <v>80</v>
      </c>
      <c r="F114">
        <v>0</v>
      </c>
      <c r="G114">
        <v>57</v>
      </c>
      <c r="J114" t="str">
        <f>B114</f>
        <v>Sometimes justified</v>
      </c>
      <c r="K114" s="1">
        <f>C114/C116</f>
        <v>0.20279720279720279</v>
      </c>
      <c r="L114" s="1">
        <f>D114/D116</f>
        <v>0.17934782608695651</v>
      </c>
      <c r="M114" s="1">
        <f>E114/E116</f>
        <v>0.20833333333333334</v>
      </c>
      <c r="N114" s="1">
        <f>F114/F116</f>
        <v>0</v>
      </c>
      <c r="O114" s="1">
        <f>G114/G116</f>
        <v>0.23360655737704919</v>
      </c>
      <c r="R114" t="s">
        <v>83</v>
      </c>
      <c r="S114" s="2">
        <f t="shared" si="8"/>
        <v>0.50049950049950054</v>
      </c>
      <c r="T114" s="2">
        <f t="shared" si="8"/>
        <v>0.60326086956521741</v>
      </c>
      <c r="U114" s="2">
        <f t="shared" si="8"/>
        <v>0.41145833333333331</v>
      </c>
      <c r="V114" s="2">
        <f t="shared" si="8"/>
        <v>1</v>
      </c>
      <c r="W114" s="2">
        <f t="shared" si="8"/>
        <v>0.47540983606557374</v>
      </c>
    </row>
    <row r="115" spans="1:23" x14ac:dyDescent="0.25">
      <c r="B115" t="s">
        <v>83</v>
      </c>
      <c r="C115">
        <v>501</v>
      </c>
      <c r="D115">
        <v>222</v>
      </c>
      <c r="E115">
        <v>158</v>
      </c>
      <c r="F115">
        <v>5</v>
      </c>
      <c r="G115">
        <v>116</v>
      </c>
      <c r="J115" t="str">
        <f>B115</f>
        <v>Never justified</v>
      </c>
      <c r="K115" s="1">
        <f>C115/C116</f>
        <v>0.50049950049950054</v>
      </c>
      <c r="L115" s="1">
        <f>D115/D116</f>
        <v>0.60326086956521741</v>
      </c>
      <c r="M115" s="1">
        <f>E115/E116</f>
        <v>0.41145833333333331</v>
      </c>
      <c r="N115" s="1">
        <f>F115/F116</f>
        <v>1</v>
      </c>
      <c r="O115" s="1">
        <f>G115/G116</f>
        <v>0.47540983606557374</v>
      </c>
    </row>
    <row r="116" spans="1:23" x14ac:dyDescent="0.25">
      <c r="A116" t="s">
        <v>3</v>
      </c>
      <c r="C116">
        <v>1001</v>
      </c>
      <c r="D116">
        <v>368</v>
      </c>
      <c r="E116">
        <v>384</v>
      </c>
      <c r="F116">
        <v>5</v>
      </c>
      <c r="G116">
        <v>244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FB6EF-47D9-444F-AFD5-4232084925E9}">
  <sheetPr codeName="Sheet9"/>
  <dimension ref="A1:W116"/>
  <sheetViews>
    <sheetView showGridLines="0" workbookViewId="0">
      <selection activeCell="A105" sqref="A105:XFD105"/>
    </sheetView>
  </sheetViews>
  <sheetFormatPr baseColWidth="10" defaultRowHeight="19" x14ac:dyDescent="0.25"/>
  <cols>
    <col min="2" max="2" width="20.5703125" customWidth="1"/>
    <col min="5" max="5" width="12.140625" customWidth="1"/>
    <col min="6" max="6" width="13.42578125" customWidth="1"/>
    <col min="10" max="10" width="18.28515625" customWidth="1"/>
    <col min="13" max="13" width="12.42578125" customWidth="1"/>
    <col min="14" max="14" width="13.7109375" customWidth="1"/>
    <col min="18" max="18" width="22" customWidth="1"/>
    <col min="21" max="21" width="11.85546875" customWidth="1"/>
    <col min="22" max="22" width="13.5703125" customWidth="1"/>
  </cols>
  <sheetData>
    <row r="1" spans="1:23" x14ac:dyDescent="0.25">
      <c r="A1" s="5" t="s">
        <v>221</v>
      </c>
      <c r="B1" s="7" t="s">
        <v>226</v>
      </c>
    </row>
    <row r="2" spans="1:23" x14ac:dyDescent="0.25">
      <c r="A2" t="s">
        <v>225</v>
      </c>
    </row>
    <row r="4" spans="1:23" x14ac:dyDescent="0.25">
      <c r="A4" t="s">
        <v>128</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80</v>
      </c>
      <c r="C8">
        <v>138</v>
      </c>
      <c r="D8">
        <v>38</v>
      </c>
      <c r="E8">
        <v>32</v>
      </c>
      <c r="F8">
        <v>61</v>
      </c>
      <c r="G8">
        <v>7</v>
      </c>
      <c r="J8" t="str">
        <f>B8</f>
        <v>Always justified</v>
      </c>
      <c r="K8" s="1">
        <f>C8/C12</f>
        <v>0.13800000000000001</v>
      </c>
      <c r="L8" s="1">
        <f>D8/D12</f>
        <v>0.12881355932203389</v>
      </c>
      <c r="M8" s="1">
        <f>E8/E12</f>
        <v>8.9385474860335198E-2</v>
      </c>
      <c r="N8" s="1">
        <f>F8/F12</f>
        <v>0.21478873239436619</v>
      </c>
      <c r="O8" s="1">
        <f>G8/G12</f>
        <v>0.1111111111111111</v>
      </c>
      <c r="R8" t="s">
        <v>218</v>
      </c>
      <c r="S8" s="2">
        <f>K8+K9</f>
        <v>0.28100000000000003</v>
      </c>
      <c r="T8" s="2">
        <f>L8+L9</f>
        <v>0.30169491525423731</v>
      </c>
      <c r="U8" s="2">
        <f>M8+M9</f>
        <v>0.20949720670391062</v>
      </c>
      <c r="V8" s="2">
        <f>N8+N9</f>
        <v>0.35563380281690138</v>
      </c>
      <c r="W8" s="2">
        <f>O8+O9</f>
        <v>0.25396825396825395</v>
      </c>
    </row>
    <row r="9" spans="1:23" x14ac:dyDescent="0.25">
      <c r="B9" t="s">
        <v>81</v>
      </c>
      <c r="C9">
        <v>143</v>
      </c>
      <c r="D9">
        <v>51</v>
      </c>
      <c r="E9">
        <v>43</v>
      </c>
      <c r="F9">
        <v>40</v>
      </c>
      <c r="G9">
        <v>9</v>
      </c>
      <c r="J9" t="str">
        <f>B9</f>
        <v>Usually justified</v>
      </c>
      <c r="K9" s="1">
        <f>C9/C12</f>
        <v>0.14299999999999999</v>
      </c>
      <c r="L9" s="1">
        <f>D9/D12</f>
        <v>0.17288135593220338</v>
      </c>
      <c r="M9" s="1">
        <f>E9/E12</f>
        <v>0.12011173184357542</v>
      </c>
      <c r="N9" s="1">
        <f>F9/F12</f>
        <v>0.14084507042253522</v>
      </c>
      <c r="O9" s="1">
        <f>G9/G12</f>
        <v>0.14285714285714285</v>
      </c>
      <c r="R9" t="s">
        <v>82</v>
      </c>
      <c r="S9" s="2">
        <f t="shared" ref="S9:W10" si="0">K10</f>
        <v>0.26</v>
      </c>
      <c r="T9" s="2">
        <f t="shared" si="0"/>
        <v>0.21016949152542372</v>
      </c>
      <c r="U9" s="2">
        <f t="shared" si="0"/>
        <v>0.3016759776536313</v>
      </c>
      <c r="V9" s="2">
        <f t="shared" si="0"/>
        <v>0.25704225352112675</v>
      </c>
      <c r="W9" s="2">
        <f t="shared" si="0"/>
        <v>0.26984126984126983</v>
      </c>
    </row>
    <row r="10" spans="1:23" x14ac:dyDescent="0.25">
      <c r="B10" t="s">
        <v>82</v>
      </c>
      <c r="C10">
        <v>260</v>
      </c>
      <c r="D10">
        <v>62</v>
      </c>
      <c r="E10">
        <v>108</v>
      </c>
      <c r="F10">
        <v>73</v>
      </c>
      <c r="G10">
        <v>17</v>
      </c>
      <c r="J10" t="str">
        <f>B10</f>
        <v>Sometimes justified</v>
      </c>
      <c r="K10" s="1">
        <f>C10/C12</f>
        <v>0.26</v>
      </c>
      <c r="L10" s="1">
        <f>D10/D12</f>
        <v>0.21016949152542372</v>
      </c>
      <c r="M10" s="1">
        <f>E10/E12</f>
        <v>0.3016759776536313</v>
      </c>
      <c r="N10" s="1">
        <f>F10/F12</f>
        <v>0.25704225352112675</v>
      </c>
      <c r="O10" s="1">
        <f>G10/G12</f>
        <v>0.26984126984126983</v>
      </c>
      <c r="R10" t="s">
        <v>83</v>
      </c>
      <c r="S10" s="2">
        <f t="shared" si="0"/>
        <v>0.45900000000000002</v>
      </c>
      <c r="T10" s="2">
        <f t="shared" si="0"/>
        <v>0.488135593220339</v>
      </c>
      <c r="U10" s="2">
        <f t="shared" si="0"/>
        <v>0.48882681564245811</v>
      </c>
      <c r="V10" s="2">
        <f t="shared" si="0"/>
        <v>0.38732394366197181</v>
      </c>
      <c r="W10" s="2">
        <f t="shared" si="0"/>
        <v>0.47619047619047616</v>
      </c>
    </row>
    <row r="11" spans="1:23" x14ac:dyDescent="0.25">
      <c r="B11" t="s">
        <v>83</v>
      </c>
      <c r="C11">
        <v>459</v>
      </c>
      <c r="D11">
        <v>144</v>
      </c>
      <c r="E11">
        <v>175</v>
      </c>
      <c r="F11">
        <v>110</v>
      </c>
      <c r="G11">
        <v>30</v>
      </c>
      <c r="J11" t="str">
        <f>B11</f>
        <v>Never justified</v>
      </c>
      <c r="K11" s="1">
        <f>C11/C12</f>
        <v>0.45900000000000002</v>
      </c>
      <c r="L11" s="1">
        <f>D11/D12</f>
        <v>0.488135593220339</v>
      </c>
      <c r="M11" s="1">
        <f>E11/E12</f>
        <v>0.48882681564245811</v>
      </c>
      <c r="N11" s="1">
        <f>F11/F12</f>
        <v>0.38732394366197181</v>
      </c>
      <c r="O11" s="1">
        <f>G11/G12</f>
        <v>0.47619047619047616</v>
      </c>
    </row>
    <row r="12" spans="1:23" x14ac:dyDescent="0.25">
      <c r="A12" t="s">
        <v>3</v>
      </c>
      <c r="C12">
        <v>1000</v>
      </c>
      <c r="D12">
        <v>295</v>
      </c>
      <c r="E12">
        <v>358</v>
      </c>
      <c r="F12">
        <v>284</v>
      </c>
      <c r="G12">
        <v>63</v>
      </c>
    </row>
    <row r="14" spans="1:23" s="13" customFormat="1" x14ac:dyDescent="0.25"/>
    <row r="17" spans="1:23" x14ac:dyDescent="0.25">
      <c r="A17" t="s">
        <v>129</v>
      </c>
    </row>
    <row r="18" spans="1:23" x14ac:dyDescent="0.25">
      <c r="A18" t="s">
        <v>1</v>
      </c>
    </row>
    <row r="19" spans="1:23" x14ac:dyDescent="0.25">
      <c r="C19" t="s">
        <v>3</v>
      </c>
      <c r="D19" t="s">
        <v>13</v>
      </c>
    </row>
    <row r="20" spans="1:23" s="3" customFormat="1" ht="40" x14ac:dyDescent="0.25">
      <c r="D20" s="3" t="s">
        <v>14</v>
      </c>
      <c r="E20" s="3" t="s">
        <v>15</v>
      </c>
      <c r="F20" s="3" t="s">
        <v>16</v>
      </c>
      <c r="G20" s="3" t="s">
        <v>17</v>
      </c>
      <c r="K20" s="3" t="str">
        <f>C19</f>
        <v>Total</v>
      </c>
      <c r="L20" s="3" t="str">
        <f>D20</f>
        <v>Liberal (Very)</v>
      </c>
      <c r="M20" s="3" t="str">
        <f>E20</f>
        <v>Moderate</v>
      </c>
      <c r="N20" s="3" t="str">
        <f>F20</f>
        <v>Conservative (Very)</v>
      </c>
      <c r="O20" s="3" t="str">
        <f>G20</f>
        <v>Not sure</v>
      </c>
      <c r="S20" s="3" t="str">
        <f>K20</f>
        <v>Total</v>
      </c>
      <c r="T20" s="3" t="str">
        <f>L20</f>
        <v>Liberal (Very)</v>
      </c>
      <c r="U20" s="3" t="str">
        <f>M20</f>
        <v>Moderate</v>
      </c>
      <c r="V20" s="3" t="str">
        <f>N20</f>
        <v>Conservative (Very)</v>
      </c>
      <c r="W20" s="3" t="str">
        <f>O20</f>
        <v>Not sure</v>
      </c>
    </row>
    <row r="21" spans="1:23" x14ac:dyDescent="0.25">
      <c r="B21" t="s">
        <v>80</v>
      </c>
      <c r="C21">
        <v>137</v>
      </c>
      <c r="D21">
        <v>31</v>
      </c>
      <c r="E21">
        <v>40</v>
      </c>
      <c r="F21">
        <v>57</v>
      </c>
      <c r="G21">
        <v>9</v>
      </c>
      <c r="J21" t="str">
        <f>B21</f>
        <v>Always justified</v>
      </c>
      <c r="K21" s="1">
        <f>C21/C25</f>
        <v>0.13686313686313686</v>
      </c>
      <c r="L21" s="1">
        <f>D21/D25</f>
        <v>0.124</v>
      </c>
      <c r="M21" s="1">
        <f>E21/E25</f>
        <v>0.11764705882352941</v>
      </c>
      <c r="N21" s="1">
        <f>F21/F25</f>
        <v>0.16569767441860464</v>
      </c>
      <c r="O21" s="1">
        <f>G21/G25</f>
        <v>0.13432835820895522</v>
      </c>
      <c r="R21" t="s">
        <v>218</v>
      </c>
      <c r="S21" s="2">
        <f>K21+K22</f>
        <v>0.27972027972027969</v>
      </c>
      <c r="T21" s="2">
        <f>L21+L22</f>
        <v>0.26800000000000002</v>
      </c>
      <c r="U21" s="2">
        <f>M21+M22</f>
        <v>0.23823529411764705</v>
      </c>
      <c r="V21" s="2">
        <f>N21+N22</f>
        <v>0.32558139534883723</v>
      </c>
      <c r="W21" s="2">
        <f>O21+O22</f>
        <v>0.29850746268656714</v>
      </c>
    </row>
    <row r="22" spans="1:23" x14ac:dyDescent="0.25">
      <c r="B22" t="s">
        <v>81</v>
      </c>
      <c r="C22">
        <v>143</v>
      </c>
      <c r="D22">
        <v>36</v>
      </c>
      <c r="E22">
        <v>41</v>
      </c>
      <c r="F22">
        <v>55</v>
      </c>
      <c r="G22">
        <v>11</v>
      </c>
      <c r="J22" t="str">
        <f>B22</f>
        <v>Usually justified</v>
      </c>
      <c r="K22" s="1">
        <f>C22/C25</f>
        <v>0.14285714285714285</v>
      </c>
      <c r="L22" s="1">
        <f>D22/D25</f>
        <v>0.14399999999999999</v>
      </c>
      <c r="M22" s="1">
        <f>E22/E25</f>
        <v>0.12058823529411765</v>
      </c>
      <c r="N22" s="1">
        <f>F22/F25</f>
        <v>0.15988372093023256</v>
      </c>
      <c r="O22" s="1">
        <f>G22/G25</f>
        <v>0.16417910447761194</v>
      </c>
      <c r="R22" t="s">
        <v>82</v>
      </c>
      <c r="S22" s="2">
        <f t="shared" ref="S22:W23" si="1">K23</f>
        <v>0.26073926073926074</v>
      </c>
      <c r="T22" s="2">
        <f t="shared" si="1"/>
        <v>0.24399999999999999</v>
      </c>
      <c r="U22" s="2">
        <f t="shared" si="1"/>
        <v>0.27058823529411763</v>
      </c>
      <c r="V22" s="2">
        <f t="shared" si="1"/>
        <v>0.26162790697674421</v>
      </c>
      <c r="W22" s="2">
        <f t="shared" si="1"/>
        <v>0.26865671641791045</v>
      </c>
    </row>
    <row r="23" spans="1:23" x14ac:dyDescent="0.25">
      <c r="B23" t="s">
        <v>82</v>
      </c>
      <c r="C23">
        <v>261</v>
      </c>
      <c r="D23">
        <v>61</v>
      </c>
      <c r="E23">
        <v>92</v>
      </c>
      <c r="F23">
        <v>90</v>
      </c>
      <c r="G23">
        <v>18</v>
      </c>
      <c r="J23" t="str">
        <f>B23</f>
        <v>Sometimes justified</v>
      </c>
      <c r="K23" s="1">
        <f>C23/C25</f>
        <v>0.26073926073926074</v>
      </c>
      <c r="L23" s="1">
        <f>D23/D25</f>
        <v>0.24399999999999999</v>
      </c>
      <c r="M23" s="1">
        <f>E23/E25</f>
        <v>0.27058823529411763</v>
      </c>
      <c r="N23" s="1">
        <f>F23/F25</f>
        <v>0.26162790697674421</v>
      </c>
      <c r="O23" s="1">
        <f>G23/G25</f>
        <v>0.26865671641791045</v>
      </c>
      <c r="R23" t="s">
        <v>83</v>
      </c>
      <c r="S23" s="2">
        <f t="shared" si="1"/>
        <v>0.45954045954045952</v>
      </c>
      <c r="T23" s="2">
        <f t="shared" si="1"/>
        <v>0.48799999999999999</v>
      </c>
      <c r="U23" s="2">
        <f t="shared" si="1"/>
        <v>0.49117647058823527</v>
      </c>
      <c r="V23" s="2">
        <f t="shared" si="1"/>
        <v>0.41279069767441862</v>
      </c>
      <c r="W23" s="2">
        <f t="shared" si="1"/>
        <v>0.43283582089552236</v>
      </c>
    </row>
    <row r="24" spans="1:23" x14ac:dyDescent="0.25">
      <c r="B24" t="s">
        <v>83</v>
      </c>
      <c r="C24">
        <v>460</v>
      </c>
      <c r="D24">
        <v>122</v>
      </c>
      <c r="E24">
        <v>167</v>
      </c>
      <c r="F24">
        <v>142</v>
      </c>
      <c r="G24">
        <v>29</v>
      </c>
      <c r="J24" t="str">
        <f>B24</f>
        <v>Never justified</v>
      </c>
      <c r="K24" s="1">
        <f>C24/C25</f>
        <v>0.45954045954045952</v>
      </c>
      <c r="L24" s="1">
        <f>D24/D25</f>
        <v>0.48799999999999999</v>
      </c>
      <c r="M24" s="1">
        <f>E24/E25</f>
        <v>0.49117647058823527</v>
      </c>
      <c r="N24" s="1">
        <f>F24/F25</f>
        <v>0.41279069767441862</v>
      </c>
      <c r="O24" s="1">
        <f>G24/G25</f>
        <v>0.43283582089552236</v>
      </c>
    </row>
    <row r="25" spans="1:23" x14ac:dyDescent="0.25">
      <c r="A25" t="s">
        <v>3</v>
      </c>
      <c r="C25">
        <v>1001</v>
      </c>
      <c r="D25">
        <v>250</v>
      </c>
      <c r="E25">
        <v>340</v>
      </c>
      <c r="F25">
        <v>344</v>
      </c>
      <c r="G25">
        <v>67</v>
      </c>
    </row>
    <row r="27" spans="1:23" s="13" customFormat="1" x14ac:dyDescent="0.25"/>
    <row r="30" spans="1:23" x14ac:dyDescent="0.25">
      <c r="A30" t="s">
        <v>130</v>
      </c>
    </row>
    <row r="31" spans="1:23" x14ac:dyDescent="0.25">
      <c r="A31" t="s">
        <v>1</v>
      </c>
    </row>
    <row r="32" spans="1:23" x14ac:dyDescent="0.25">
      <c r="C32" t="s">
        <v>3</v>
      </c>
      <c r="D32" t="s">
        <v>19</v>
      </c>
    </row>
    <row r="33" spans="1:23" s="3" customFormat="1" ht="60" x14ac:dyDescent="0.25">
      <c r="D33" s="3" t="s">
        <v>20</v>
      </c>
      <c r="E33" s="3" t="s">
        <v>21</v>
      </c>
      <c r="F33" s="3" t="s">
        <v>22</v>
      </c>
      <c r="K33" s="3" t="str">
        <f>C32</f>
        <v>Total</v>
      </c>
      <c r="L33" s="3" t="str">
        <f>D33</f>
        <v>White non-Hispanic</v>
      </c>
      <c r="M33" s="3" t="str">
        <f>E33</f>
        <v>Black non-Hispanic</v>
      </c>
      <c r="N33" s="3" t="str">
        <f>F33</f>
        <v>Hispanic/Latino &amp; all other races</v>
      </c>
      <c r="S33" s="3" t="str">
        <f>K33</f>
        <v>Total</v>
      </c>
      <c r="T33" s="3" t="str">
        <f>L33</f>
        <v>White non-Hispanic</v>
      </c>
      <c r="U33" s="3" t="str">
        <f>M33</f>
        <v>Black non-Hispanic</v>
      </c>
      <c r="V33" s="3" t="str">
        <f>N33</f>
        <v>Hispanic/Latino &amp; all other races</v>
      </c>
    </row>
    <row r="34" spans="1:23" x14ac:dyDescent="0.25">
      <c r="B34" t="s">
        <v>80</v>
      </c>
      <c r="C34">
        <v>138</v>
      </c>
      <c r="D34">
        <v>86</v>
      </c>
      <c r="E34">
        <v>32</v>
      </c>
      <c r="F34">
        <v>20</v>
      </c>
      <c r="J34" t="str">
        <f>B34</f>
        <v>Always justified</v>
      </c>
      <c r="K34" s="1">
        <f>C34/C38</f>
        <v>0.13800000000000001</v>
      </c>
      <c r="L34" s="1">
        <f>D34/D38</f>
        <v>0.13672496025437203</v>
      </c>
      <c r="M34" s="1">
        <f>E34/E38</f>
        <v>0.15023474178403756</v>
      </c>
      <c r="N34" s="1">
        <f>F34/F38</f>
        <v>0.12658227848101267</v>
      </c>
      <c r="O34" s="1"/>
      <c r="R34" t="s">
        <v>218</v>
      </c>
      <c r="S34" s="2">
        <f>K34+K35</f>
        <v>0.28100000000000003</v>
      </c>
      <c r="T34" s="2">
        <f>L34+L35</f>
        <v>0.26073131955484896</v>
      </c>
      <c r="U34" s="2">
        <f>M34+M35</f>
        <v>0.31924882629107981</v>
      </c>
      <c r="V34" s="2">
        <f>N34+N35</f>
        <v>0.310126582278481</v>
      </c>
      <c r="W34" s="2"/>
    </row>
    <row r="35" spans="1:23" x14ac:dyDescent="0.25">
      <c r="B35" t="s">
        <v>81</v>
      </c>
      <c r="C35">
        <v>143</v>
      </c>
      <c r="D35">
        <v>78</v>
      </c>
      <c r="E35">
        <v>36</v>
      </c>
      <c r="F35">
        <v>29</v>
      </c>
      <c r="J35" t="str">
        <f>B35</f>
        <v>Usually justified</v>
      </c>
      <c r="K35" s="1">
        <f>C35/C38</f>
        <v>0.14299999999999999</v>
      </c>
      <c r="L35" s="1">
        <f>D35/D38</f>
        <v>0.12400635930047695</v>
      </c>
      <c r="M35" s="1">
        <f>E35/E38</f>
        <v>0.16901408450704225</v>
      </c>
      <c r="N35" s="1">
        <f>F35/F38</f>
        <v>0.18354430379746836</v>
      </c>
      <c r="O35" s="1"/>
      <c r="R35" t="s">
        <v>82</v>
      </c>
      <c r="S35" s="2">
        <f t="shared" ref="S35:V36" si="2">K36</f>
        <v>0.26</v>
      </c>
      <c r="T35" s="2">
        <f t="shared" si="2"/>
        <v>0.27503974562798095</v>
      </c>
      <c r="U35" s="2">
        <f t="shared" si="2"/>
        <v>0.20187793427230047</v>
      </c>
      <c r="V35" s="2">
        <f t="shared" si="2"/>
        <v>0.27848101265822783</v>
      </c>
      <c r="W35" s="2"/>
    </row>
    <row r="36" spans="1:23" x14ac:dyDescent="0.25">
      <c r="B36" t="s">
        <v>82</v>
      </c>
      <c r="C36">
        <v>260</v>
      </c>
      <c r="D36">
        <v>173</v>
      </c>
      <c r="E36">
        <v>43</v>
      </c>
      <c r="F36">
        <v>44</v>
      </c>
      <c r="J36" t="str">
        <f>B36</f>
        <v>Sometimes justified</v>
      </c>
      <c r="K36" s="1">
        <f>C36/C38</f>
        <v>0.26</v>
      </c>
      <c r="L36" s="1">
        <f>D36/D38</f>
        <v>0.27503974562798095</v>
      </c>
      <c r="M36" s="1">
        <f>E36/E38</f>
        <v>0.20187793427230047</v>
      </c>
      <c r="N36" s="1">
        <f>F36/F38</f>
        <v>0.27848101265822783</v>
      </c>
      <c r="O36" s="1"/>
      <c r="R36" t="s">
        <v>83</v>
      </c>
      <c r="S36" s="2">
        <f t="shared" si="2"/>
        <v>0.45900000000000002</v>
      </c>
      <c r="T36" s="2">
        <f t="shared" si="2"/>
        <v>0.46422893481717009</v>
      </c>
      <c r="U36" s="2">
        <f t="shared" si="2"/>
        <v>0.47887323943661969</v>
      </c>
      <c r="V36" s="2">
        <f t="shared" si="2"/>
        <v>0.41139240506329117</v>
      </c>
      <c r="W36" s="2"/>
    </row>
    <row r="37" spans="1:23" x14ac:dyDescent="0.25">
      <c r="B37" t="s">
        <v>83</v>
      </c>
      <c r="C37">
        <v>459</v>
      </c>
      <c r="D37">
        <v>292</v>
      </c>
      <c r="E37">
        <v>102</v>
      </c>
      <c r="F37">
        <v>65</v>
      </c>
      <c r="J37" t="str">
        <f>B37</f>
        <v>Never justified</v>
      </c>
      <c r="K37" s="1">
        <f>C37/C38</f>
        <v>0.45900000000000002</v>
      </c>
      <c r="L37" s="1">
        <f>D37/D38</f>
        <v>0.46422893481717009</v>
      </c>
      <c r="M37" s="1">
        <f>E37/E38</f>
        <v>0.47887323943661969</v>
      </c>
      <c r="N37" s="1">
        <f>F37/F38</f>
        <v>0.41139240506329117</v>
      </c>
      <c r="O37" s="1"/>
    </row>
    <row r="38" spans="1:23" x14ac:dyDescent="0.25">
      <c r="A38" t="s">
        <v>3</v>
      </c>
      <c r="C38">
        <v>1000</v>
      </c>
      <c r="D38">
        <v>629</v>
      </c>
      <c r="E38">
        <v>213</v>
      </c>
      <c r="F38">
        <v>158</v>
      </c>
    </row>
    <row r="40" spans="1:23" s="13" customFormat="1" x14ac:dyDescent="0.25"/>
    <row r="43" spans="1:23" x14ac:dyDescent="0.25">
      <c r="A43" t="s">
        <v>131</v>
      </c>
    </row>
    <row r="44" spans="1:23" x14ac:dyDescent="0.25">
      <c r="A44" t="s">
        <v>1</v>
      </c>
    </row>
    <row r="45" spans="1:23" x14ac:dyDescent="0.25">
      <c r="C45" t="s">
        <v>3</v>
      </c>
      <c r="D45" t="s">
        <v>24</v>
      </c>
    </row>
    <row r="46" spans="1:23" x14ac:dyDescent="0.25">
      <c r="D46" t="s">
        <v>25</v>
      </c>
      <c r="E46" t="s">
        <v>26</v>
      </c>
      <c r="K46" t="str">
        <f>C45</f>
        <v>Total</v>
      </c>
      <c r="L46" t="str">
        <f>D46</f>
        <v>Male</v>
      </c>
      <c r="M46" t="str">
        <f>E46</f>
        <v>Female</v>
      </c>
      <c r="S46" t="str">
        <f>K46</f>
        <v>Total</v>
      </c>
      <c r="T46" t="str">
        <f>L46</f>
        <v>Male</v>
      </c>
      <c r="U46" t="str">
        <f>M46</f>
        <v>Female</v>
      </c>
    </row>
    <row r="47" spans="1:23" x14ac:dyDescent="0.25">
      <c r="B47" t="s">
        <v>80</v>
      </c>
      <c r="C47">
        <v>138</v>
      </c>
      <c r="D47">
        <v>65</v>
      </c>
      <c r="E47">
        <v>73</v>
      </c>
      <c r="J47" t="str">
        <f>B47</f>
        <v>Always justified</v>
      </c>
      <c r="K47" s="1">
        <f>C47/C51</f>
        <v>0.13800000000000001</v>
      </c>
      <c r="L47" s="1">
        <f>D47/D51</f>
        <v>0.13513513513513514</v>
      </c>
      <c r="M47" s="1">
        <f>E47/E51</f>
        <v>0.14065510597302505</v>
      </c>
      <c r="N47" s="1"/>
      <c r="O47" s="1"/>
      <c r="R47" t="s">
        <v>218</v>
      </c>
      <c r="S47" s="2">
        <f>K47+K48</f>
        <v>0.28100000000000003</v>
      </c>
      <c r="T47" s="2">
        <f>L47+L48</f>
        <v>0.29521829521829523</v>
      </c>
      <c r="U47" s="2">
        <f>M47+M48</f>
        <v>0.26782273603082851</v>
      </c>
      <c r="V47" s="2"/>
      <c r="W47" s="2"/>
    </row>
    <row r="48" spans="1:23" x14ac:dyDescent="0.25">
      <c r="B48" t="s">
        <v>81</v>
      </c>
      <c r="C48">
        <v>143</v>
      </c>
      <c r="D48">
        <v>77</v>
      </c>
      <c r="E48">
        <v>66</v>
      </c>
      <c r="J48" t="str">
        <f>B48</f>
        <v>Usually justified</v>
      </c>
      <c r="K48" s="1">
        <f>C48/C51</f>
        <v>0.14299999999999999</v>
      </c>
      <c r="L48" s="1">
        <f>D48/D51</f>
        <v>0.16008316008316009</v>
      </c>
      <c r="M48" s="1">
        <f>E48/E51</f>
        <v>0.12716763005780346</v>
      </c>
      <c r="N48" s="1"/>
      <c r="O48" s="1"/>
      <c r="R48" t="s">
        <v>82</v>
      </c>
      <c r="S48" s="2">
        <f t="shared" ref="S48:U49" si="3">K49</f>
        <v>0.26</v>
      </c>
      <c r="T48" s="2">
        <f t="shared" si="3"/>
        <v>0.31185031185031187</v>
      </c>
      <c r="U48" s="2">
        <f t="shared" si="3"/>
        <v>0.2119460500963391</v>
      </c>
      <c r="V48" s="2"/>
      <c r="W48" s="2"/>
    </row>
    <row r="49" spans="1:23" x14ac:dyDescent="0.25">
      <c r="B49" t="s">
        <v>82</v>
      </c>
      <c r="C49">
        <v>260</v>
      </c>
      <c r="D49">
        <v>150</v>
      </c>
      <c r="E49">
        <v>110</v>
      </c>
      <c r="J49" t="str">
        <f>B49</f>
        <v>Sometimes justified</v>
      </c>
      <c r="K49" s="1">
        <f>C49/C51</f>
        <v>0.26</v>
      </c>
      <c r="L49" s="1">
        <f>D49/D51</f>
        <v>0.31185031185031187</v>
      </c>
      <c r="M49" s="1">
        <f>E49/E51</f>
        <v>0.2119460500963391</v>
      </c>
      <c r="N49" s="1"/>
      <c r="O49" s="1"/>
      <c r="R49" t="s">
        <v>83</v>
      </c>
      <c r="S49" s="2">
        <f t="shared" si="3"/>
        <v>0.45900000000000002</v>
      </c>
      <c r="T49" s="2">
        <f t="shared" si="3"/>
        <v>0.39293139293139295</v>
      </c>
      <c r="U49" s="2">
        <f t="shared" si="3"/>
        <v>0.52023121387283233</v>
      </c>
      <c r="V49" s="2"/>
      <c r="W49" s="2"/>
    </row>
    <row r="50" spans="1:23" x14ac:dyDescent="0.25">
      <c r="B50" t="s">
        <v>83</v>
      </c>
      <c r="C50">
        <v>459</v>
      </c>
      <c r="D50">
        <v>189</v>
      </c>
      <c r="E50">
        <v>270</v>
      </c>
      <c r="J50" t="str">
        <f>B50</f>
        <v>Never justified</v>
      </c>
      <c r="K50" s="1">
        <f>C50/C51</f>
        <v>0.45900000000000002</v>
      </c>
      <c r="L50" s="1">
        <f>D50/D51</f>
        <v>0.39293139293139295</v>
      </c>
      <c r="M50" s="1">
        <f>E50/E51</f>
        <v>0.52023121387283233</v>
      </c>
      <c r="N50" s="1"/>
      <c r="O50" s="1"/>
    </row>
    <row r="51" spans="1:23" x14ac:dyDescent="0.25">
      <c r="A51" t="s">
        <v>3</v>
      </c>
      <c r="C51">
        <v>1000</v>
      </c>
      <c r="D51">
        <v>481</v>
      </c>
      <c r="E51">
        <v>519</v>
      </c>
    </row>
    <row r="53" spans="1:23" s="13" customFormat="1" x14ac:dyDescent="0.25"/>
    <row r="56" spans="1:23" x14ac:dyDescent="0.25">
      <c r="A56" t="s">
        <v>132</v>
      </c>
    </row>
    <row r="57" spans="1:23" x14ac:dyDescent="0.25">
      <c r="A57" t="s">
        <v>1</v>
      </c>
    </row>
    <row r="58" spans="1:23" x14ac:dyDescent="0.25">
      <c r="C58" t="s">
        <v>3</v>
      </c>
      <c r="D58" t="s">
        <v>28</v>
      </c>
    </row>
    <row r="59" spans="1:23" s="3" customFormat="1" ht="120" x14ac:dyDescent="0.25">
      <c r="D59" s="3" t="s">
        <v>29</v>
      </c>
      <c r="E59" s="3" t="s">
        <v>30</v>
      </c>
      <c r="F59" s="3" t="s">
        <v>31</v>
      </c>
      <c r="K59" s="3" t="str">
        <f>C58</f>
        <v>Total</v>
      </c>
      <c r="L59" s="3" t="str">
        <f>D59</f>
        <v>Silent &amp; Boomer Generations (born before 1965)</v>
      </c>
      <c r="M59" s="3" t="str">
        <f>E59</f>
        <v>Generation X (born 1965-1980)</v>
      </c>
      <c r="N59" s="3" t="str">
        <f>F59</f>
        <v>Millennials &amp; Generation Z (born 1981 and after)</v>
      </c>
      <c r="S59" s="3" t="str">
        <f>K59</f>
        <v>Total</v>
      </c>
      <c r="T59" s="3" t="str">
        <f>L59</f>
        <v>Silent &amp; Boomer Generations (born before 1965)</v>
      </c>
      <c r="U59" s="3" t="str">
        <f>M59</f>
        <v>Generation X (born 1965-1980)</v>
      </c>
      <c r="V59" s="3" t="str">
        <f>N59</f>
        <v>Millennials &amp; Generation Z (born 1981 and after)</v>
      </c>
    </row>
    <row r="60" spans="1:23" x14ac:dyDescent="0.25">
      <c r="B60" t="s">
        <v>80</v>
      </c>
      <c r="C60">
        <v>137</v>
      </c>
      <c r="D60">
        <v>35</v>
      </c>
      <c r="E60">
        <v>26</v>
      </c>
      <c r="F60">
        <v>76</v>
      </c>
      <c r="J60" t="str">
        <f>B60</f>
        <v>Always justified</v>
      </c>
      <c r="K60" s="1">
        <f>C60/C64</f>
        <v>0.13713713713713713</v>
      </c>
      <c r="L60" s="1">
        <f>D60/D64</f>
        <v>0.11824324324324324</v>
      </c>
      <c r="M60" s="1">
        <f>E60/E64</f>
        <v>0.10483870967741936</v>
      </c>
      <c r="N60" s="1">
        <f>F60/F64</f>
        <v>0.16703296703296702</v>
      </c>
      <c r="O60" s="1"/>
      <c r="R60" t="s">
        <v>218</v>
      </c>
      <c r="S60" s="2">
        <f>K60+K61</f>
        <v>0.28028028028028029</v>
      </c>
      <c r="T60" s="2">
        <f>L60+L61</f>
        <v>0.23310810810810811</v>
      </c>
      <c r="U60" s="2">
        <f>M60+M61</f>
        <v>0.22177419354838709</v>
      </c>
      <c r="V60" s="2">
        <f>N60+N61</f>
        <v>0.34285714285714286</v>
      </c>
      <c r="W60" s="2"/>
    </row>
    <row r="61" spans="1:23" x14ac:dyDescent="0.25">
      <c r="B61" t="s">
        <v>81</v>
      </c>
      <c r="C61">
        <v>143</v>
      </c>
      <c r="D61">
        <v>34</v>
      </c>
      <c r="E61">
        <v>29</v>
      </c>
      <c r="F61">
        <v>80</v>
      </c>
      <c r="J61" t="str">
        <f>B61</f>
        <v>Usually justified</v>
      </c>
      <c r="K61" s="1">
        <f>C61/C64</f>
        <v>0.14314314314314314</v>
      </c>
      <c r="L61" s="1">
        <f>D61/D64</f>
        <v>0.11486486486486487</v>
      </c>
      <c r="M61" s="1">
        <f>E61/E64</f>
        <v>0.11693548387096774</v>
      </c>
      <c r="N61" s="1">
        <f>F61/F64</f>
        <v>0.17582417582417584</v>
      </c>
      <c r="O61" s="1"/>
      <c r="R61" t="s">
        <v>82</v>
      </c>
      <c r="S61" s="2">
        <f t="shared" ref="S61:V62" si="4">K62</f>
        <v>0.26026026026026028</v>
      </c>
      <c r="T61" s="2">
        <f t="shared" si="4"/>
        <v>0.23310810810810811</v>
      </c>
      <c r="U61" s="2">
        <f t="shared" si="4"/>
        <v>0.22177419354838709</v>
      </c>
      <c r="V61" s="2">
        <f t="shared" si="4"/>
        <v>0.29890109890109889</v>
      </c>
      <c r="W61" s="2"/>
    </row>
    <row r="62" spans="1:23" x14ac:dyDescent="0.25">
      <c r="B62" t="s">
        <v>82</v>
      </c>
      <c r="C62">
        <v>260</v>
      </c>
      <c r="D62">
        <v>69</v>
      </c>
      <c r="E62">
        <v>55</v>
      </c>
      <c r="F62">
        <v>136</v>
      </c>
      <c r="J62" t="str">
        <f>B62</f>
        <v>Sometimes justified</v>
      </c>
      <c r="K62" s="1">
        <f>C62/C64</f>
        <v>0.26026026026026028</v>
      </c>
      <c r="L62" s="1">
        <f>D62/D64</f>
        <v>0.23310810810810811</v>
      </c>
      <c r="M62" s="1">
        <f>E62/E64</f>
        <v>0.22177419354838709</v>
      </c>
      <c r="N62" s="1">
        <f>F62/F64</f>
        <v>0.29890109890109889</v>
      </c>
      <c r="O62" s="1"/>
      <c r="R62" t="s">
        <v>83</v>
      </c>
      <c r="S62" s="2">
        <f t="shared" si="4"/>
        <v>0.45945945945945948</v>
      </c>
      <c r="T62" s="2">
        <f t="shared" si="4"/>
        <v>0.53378378378378377</v>
      </c>
      <c r="U62" s="2">
        <f t="shared" si="4"/>
        <v>0.55645161290322576</v>
      </c>
      <c r="V62" s="2">
        <f t="shared" si="4"/>
        <v>0.35824175824175825</v>
      </c>
      <c r="W62" s="2"/>
    </row>
    <row r="63" spans="1:23" x14ac:dyDescent="0.25">
      <c r="B63" t="s">
        <v>83</v>
      </c>
      <c r="C63">
        <v>459</v>
      </c>
      <c r="D63">
        <v>158</v>
      </c>
      <c r="E63">
        <v>138</v>
      </c>
      <c r="F63">
        <v>163</v>
      </c>
      <c r="J63" t="str">
        <f>B63</f>
        <v>Never justified</v>
      </c>
      <c r="K63" s="1">
        <f>C63/C64</f>
        <v>0.45945945945945948</v>
      </c>
      <c r="L63" s="1">
        <f>D63/D64</f>
        <v>0.53378378378378377</v>
      </c>
      <c r="M63" s="1">
        <f>E63/E64</f>
        <v>0.55645161290322576</v>
      </c>
      <c r="N63" s="1">
        <f>F63/F64</f>
        <v>0.35824175824175825</v>
      </c>
      <c r="O63" s="1"/>
    </row>
    <row r="64" spans="1:23" x14ac:dyDescent="0.25">
      <c r="A64" t="s">
        <v>3</v>
      </c>
      <c r="C64">
        <v>999</v>
      </c>
      <c r="D64">
        <v>296</v>
      </c>
      <c r="E64">
        <v>248</v>
      </c>
      <c r="F64">
        <v>455</v>
      </c>
    </row>
    <row r="66" spans="1:23" s="13" customFormat="1" x14ac:dyDescent="0.25"/>
    <row r="69" spans="1:23" x14ac:dyDescent="0.25">
      <c r="A69" t="s">
        <v>133</v>
      </c>
    </row>
    <row r="70" spans="1:23" x14ac:dyDescent="0.25">
      <c r="A70" t="s">
        <v>1</v>
      </c>
    </row>
    <row r="71" spans="1:23" x14ac:dyDescent="0.25">
      <c r="C71" t="s">
        <v>3</v>
      </c>
      <c r="D71" t="s">
        <v>33</v>
      </c>
    </row>
    <row r="72" spans="1:23" s="3" customFormat="1" ht="80" x14ac:dyDescent="0.25">
      <c r="D72" s="3" t="s">
        <v>34</v>
      </c>
      <c r="E72" s="3" t="s">
        <v>35</v>
      </c>
      <c r="F72" s="3" t="s">
        <v>36</v>
      </c>
      <c r="K72" s="3" t="str">
        <f>C71</f>
        <v>Total</v>
      </c>
      <c r="L72" s="3" t="str">
        <f>D72</f>
        <v>No HS/HS Graduate</v>
      </c>
      <c r="M72" s="3" t="str">
        <f>E72</f>
        <v>Some college/2-year college graduate</v>
      </c>
      <c r="N72" s="3" t="str">
        <f>F72</f>
        <v>4-year college graduate/post-graduate degree</v>
      </c>
      <c r="S72" s="3" t="str">
        <f>K72</f>
        <v>Total</v>
      </c>
      <c r="T72" s="3" t="str">
        <f>L72</f>
        <v>No HS/HS Graduate</v>
      </c>
      <c r="U72" s="3" t="str">
        <f>M72</f>
        <v>Some college/2-year college graduate</v>
      </c>
      <c r="V72" s="3" t="str">
        <f>N72</f>
        <v>4-year college graduate/post-graduate degree</v>
      </c>
    </row>
    <row r="73" spans="1:23" x14ac:dyDescent="0.25">
      <c r="B73" t="s">
        <v>80</v>
      </c>
      <c r="C73">
        <v>138</v>
      </c>
      <c r="D73">
        <v>51</v>
      </c>
      <c r="E73">
        <v>48</v>
      </c>
      <c r="F73">
        <v>39</v>
      </c>
      <c r="J73" t="str">
        <f>B73</f>
        <v>Always justified</v>
      </c>
      <c r="K73" s="1">
        <f>C73/C77</f>
        <v>0.13813813813813813</v>
      </c>
      <c r="L73" s="1">
        <f>D73/D77</f>
        <v>0.14739884393063585</v>
      </c>
      <c r="M73" s="1">
        <f>E73/E77</f>
        <v>0.15047021943573669</v>
      </c>
      <c r="N73" s="1">
        <f>F73/F77</f>
        <v>0.11676646706586827</v>
      </c>
      <c r="O73" s="1"/>
      <c r="R73" t="s">
        <v>218</v>
      </c>
      <c r="S73" s="2">
        <f>K73+K74</f>
        <v>0.28028028028028029</v>
      </c>
      <c r="T73" s="2">
        <f>L73+L74</f>
        <v>0.30346820809248554</v>
      </c>
      <c r="U73" s="2">
        <f>M73+M74</f>
        <v>0.29780564263322884</v>
      </c>
      <c r="V73" s="2">
        <f>N73+N74</f>
        <v>0.23952095808383234</v>
      </c>
      <c r="W73" s="2"/>
    </row>
    <row r="74" spans="1:23" x14ac:dyDescent="0.25">
      <c r="B74" t="s">
        <v>81</v>
      </c>
      <c r="C74">
        <v>142</v>
      </c>
      <c r="D74">
        <v>54</v>
      </c>
      <c r="E74">
        <v>47</v>
      </c>
      <c r="F74">
        <v>41</v>
      </c>
      <c r="J74" t="str">
        <f>B74</f>
        <v>Usually justified</v>
      </c>
      <c r="K74" s="1">
        <f>C74/C77</f>
        <v>0.14214214214214213</v>
      </c>
      <c r="L74" s="1">
        <f>D74/D77</f>
        <v>0.15606936416184972</v>
      </c>
      <c r="M74" s="1">
        <f>E74/E77</f>
        <v>0.14733542319749215</v>
      </c>
      <c r="N74" s="1">
        <f>F74/F77</f>
        <v>0.12275449101796407</v>
      </c>
      <c r="O74" s="1"/>
      <c r="R74" t="s">
        <v>82</v>
      </c>
      <c r="S74" s="2">
        <f t="shared" ref="S74:V75" si="5">K75</f>
        <v>0.26026026026026028</v>
      </c>
      <c r="T74" s="2">
        <f t="shared" si="5"/>
        <v>0.24855491329479767</v>
      </c>
      <c r="U74" s="2">
        <f t="shared" si="5"/>
        <v>0.2445141065830721</v>
      </c>
      <c r="V74" s="2">
        <f t="shared" si="5"/>
        <v>0.28742514970059879</v>
      </c>
      <c r="W74" s="2"/>
    </row>
    <row r="75" spans="1:23" x14ac:dyDescent="0.25">
      <c r="B75" t="s">
        <v>82</v>
      </c>
      <c r="C75">
        <v>260</v>
      </c>
      <c r="D75">
        <v>86</v>
      </c>
      <c r="E75">
        <v>78</v>
      </c>
      <c r="F75">
        <v>96</v>
      </c>
      <c r="J75" t="str">
        <f>B75</f>
        <v>Sometimes justified</v>
      </c>
      <c r="K75" s="1">
        <f>C75/C77</f>
        <v>0.26026026026026028</v>
      </c>
      <c r="L75" s="1">
        <f>D75/D77</f>
        <v>0.24855491329479767</v>
      </c>
      <c r="M75" s="1">
        <f>E75/E77</f>
        <v>0.2445141065830721</v>
      </c>
      <c r="N75" s="1">
        <f>F75/F77</f>
        <v>0.28742514970059879</v>
      </c>
      <c r="O75" s="1"/>
      <c r="R75" t="s">
        <v>83</v>
      </c>
      <c r="S75" s="2">
        <f t="shared" si="5"/>
        <v>0.45945945945945948</v>
      </c>
      <c r="T75" s="2">
        <f t="shared" si="5"/>
        <v>0.44797687861271679</v>
      </c>
      <c r="U75" s="2">
        <f t="shared" si="5"/>
        <v>0.45768025078369906</v>
      </c>
      <c r="V75" s="2">
        <f t="shared" si="5"/>
        <v>0.47305389221556887</v>
      </c>
      <c r="W75" s="2"/>
    </row>
    <row r="76" spans="1:23" x14ac:dyDescent="0.25">
      <c r="B76" t="s">
        <v>83</v>
      </c>
      <c r="C76">
        <v>459</v>
      </c>
      <c r="D76">
        <v>155</v>
      </c>
      <c r="E76">
        <v>146</v>
      </c>
      <c r="F76">
        <v>158</v>
      </c>
      <c r="J76" t="str">
        <f>B76</f>
        <v>Never justified</v>
      </c>
      <c r="K76" s="1">
        <f>C76/C77</f>
        <v>0.45945945945945948</v>
      </c>
      <c r="L76" s="1">
        <f>D76/D77</f>
        <v>0.44797687861271679</v>
      </c>
      <c r="M76" s="1">
        <f>E76/E77</f>
        <v>0.45768025078369906</v>
      </c>
      <c r="N76" s="1">
        <f>F76/F77</f>
        <v>0.47305389221556887</v>
      </c>
      <c r="O76" s="1"/>
    </row>
    <row r="77" spans="1:23" x14ac:dyDescent="0.25">
      <c r="A77" t="s">
        <v>3</v>
      </c>
      <c r="C77">
        <v>999</v>
      </c>
      <c r="D77">
        <v>346</v>
      </c>
      <c r="E77">
        <v>319</v>
      </c>
      <c r="F77">
        <v>334</v>
      </c>
    </row>
    <row r="79" spans="1:23" s="13" customFormat="1" x14ac:dyDescent="0.25"/>
    <row r="82" spans="1:23" x14ac:dyDescent="0.25">
      <c r="A82" t="s">
        <v>134</v>
      </c>
    </row>
    <row r="83" spans="1:23" x14ac:dyDescent="0.25">
      <c r="A83" t="s">
        <v>1</v>
      </c>
    </row>
    <row r="84" spans="1:23" x14ac:dyDescent="0.25">
      <c r="C84" t="s">
        <v>3</v>
      </c>
      <c r="D84" t="s">
        <v>38</v>
      </c>
    </row>
    <row r="85" spans="1:23" s="3" customFormat="1" ht="60" x14ac:dyDescent="0.25">
      <c r="D85" s="3" t="s">
        <v>39</v>
      </c>
      <c r="E85" s="3" t="s">
        <v>40</v>
      </c>
      <c r="F85" s="3" t="s">
        <v>41</v>
      </c>
      <c r="G85" s="3" t="s">
        <v>42</v>
      </c>
      <c r="K85" s="3" t="str">
        <f>C84</f>
        <v>Total</v>
      </c>
      <c r="L85" s="3" t="str">
        <f>D85</f>
        <v>Central City</v>
      </c>
      <c r="M85" s="3" t="str">
        <f>E85</f>
        <v>Urban Suburb</v>
      </c>
      <c r="N85" s="3" t="str">
        <f>F85</f>
        <v>Surrounding Suburban County</v>
      </c>
      <c r="O85" s="3" t="str">
        <f>G85</f>
        <v>Rural County</v>
      </c>
      <c r="S85" s="3" t="str">
        <f>K85</f>
        <v>Total</v>
      </c>
      <c r="T85" s="3" t="str">
        <f>L85</f>
        <v>Central City</v>
      </c>
      <c r="U85" s="3" t="str">
        <f>M85</f>
        <v>Urban Suburb</v>
      </c>
      <c r="V85" s="3" t="str">
        <f>N85</f>
        <v>Surrounding Suburban County</v>
      </c>
      <c r="W85" s="3" t="str">
        <f>O85</f>
        <v>Rural County</v>
      </c>
    </row>
    <row r="86" spans="1:23" x14ac:dyDescent="0.25">
      <c r="B86" t="s">
        <v>80</v>
      </c>
      <c r="C86">
        <v>138</v>
      </c>
      <c r="D86">
        <v>41</v>
      </c>
      <c r="E86">
        <v>29</v>
      </c>
      <c r="F86">
        <v>48</v>
      </c>
      <c r="G86">
        <v>20</v>
      </c>
      <c r="J86" t="str">
        <f>B86</f>
        <v>Always justified</v>
      </c>
      <c r="K86" s="1">
        <f>C86/C90</f>
        <v>0.13813813813813813</v>
      </c>
      <c r="L86" s="1">
        <f>D86/D90</f>
        <v>0.14487632508833923</v>
      </c>
      <c r="M86" s="1">
        <f>E86/E90</f>
        <v>0.12340425531914893</v>
      </c>
      <c r="N86" s="1">
        <f>F86/F90</f>
        <v>0.16382252559726962</v>
      </c>
      <c r="O86" s="1">
        <f>G86/G90</f>
        <v>0.10638297872340426</v>
      </c>
      <c r="R86" t="s">
        <v>218</v>
      </c>
      <c r="S86" s="2">
        <f>K86+K87</f>
        <v>0.28028028028028029</v>
      </c>
      <c r="T86" s="2">
        <f>L86+L87</f>
        <v>0.30742049469964661</v>
      </c>
      <c r="U86" s="2">
        <f>M86+M87</f>
        <v>0.29361702127659572</v>
      </c>
      <c r="V86" s="2">
        <f>N86+N87</f>
        <v>0.27986348122866894</v>
      </c>
      <c r="W86" s="2">
        <f>O86+O87</f>
        <v>0.22340425531914893</v>
      </c>
    </row>
    <row r="87" spans="1:23" x14ac:dyDescent="0.25">
      <c r="B87" t="s">
        <v>81</v>
      </c>
      <c r="C87">
        <v>142</v>
      </c>
      <c r="D87">
        <v>46</v>
      </c>
      <c r="E87">
        <v>40</v>
      </c>
      <c r="F87">
        <v>34</v>
      </c>
      <c r="G87">
        <v>22</v>
      </c>
      <c r="J87" t="str">
        <f>B87</f>
        <v>Usually justified</v>
      </c>
      <c r="K87" s="1">
        <f>C87/C90</f>
        <v>0.14214214214214213</v>
      </c>
      <c r="L87" s="1">
        <f>D87/D90</f>
        <v>0.16254416961130741</v>
      </c>
      <c r="M87" s="1">
        <f>E87/E90</f>
        <v>0.1702127659574468</v>
      </c>
      <c r="N87" s="1">
        <f>F87/F90</f>
        <v>0.11604095563139932</v>
      </c>
      <c r="O87" s="1">
        <f>G87/G90</f>
        <v>0.11702127659574468</v>
      </c>
      <c r="R87" t="s">
        <v>82</v>
      </c>
      <c r="S87" s="2">
        <f t="shared" ref="S87:W88" si="6">K88</f>
        <v>0.26026026026026028</v>
      </c>
      <c r="T87" s="2">
        <f t="shared" si="6"/>
        <v>0.26501766784452296</v>
      </c>
      <c r="U87" s="2">
        <f t="shared" si="6"/>
        <v>0.24680851063829787</v>
      </c>
      <c r="V87" s="2">
        <f t="shared" si="6"/>
        <v>0.22525597269624573</v>
      </c>
      <c r="W87" s="2">
        <f t="shared" si="6"/>
        <v>0.32446808510638298</v>
      </c>
    </row>
    <row r="88" spans="1:23" x14ac:dyDescent="0.25">
      <c r="B88" t="s">
        <v>82</v>
      </c>
      <c r="C88">
        <v>260</v>
      </c>
      <c r="D88">
        <v>75</v>
      </c>
      <c r="E88">
        <v>58</v>
      </c>
      <c r="F88">
        <v>66</v>
      </c>
      <c r="G88">
        <v>61</v>
      </c>
      <c r="J88" t="str">
        <f>B88</f>
        <v>Sometimes justified</v>
      </c>
      <c r="K88" s="1">
        <f>C88/C90</f>
        <v>0.26026026026026028</v>
      </c>
      <c r="L88" s="1">
        <f>D88/D90</f>
        <v>0.26501766784452296</v>
      </c>
      <c r="M88" s="1">
        <f>E88/E90</f>
        <v>0.24680851063829787</v>
      </c>
      <c r="N88" s="1">
        <f>F88/F90</f>
        <v>0.22525597269624573</v>
      </c>
      <c r="O88" s="1">
        <f>G88/G90</f>
        <v>0.32446808510638298</v>
      </c>
      <c r="R88" t="s">
        <v>83</v>
      </c>
      <c r="S88" s="2">
        <f t="shared" si="6"/>
        <v>0.45945945945945948</v>
      </c>
      <c r="T88" s="2">
        <f t="shared" si="6"/>
        <v>0.42756183745583037</v>
      </c>
      <c r="U88" s="2">
        <f t="shared" si="6"/>
        <v>0.45957446808510638</v>
      </c>
      <c r="V88" s="2">
        <f t="shared" si="6"/>
        <v>0.4948805460750853</v>
      </c>
      <c r="W88" s="2">
        <f t="shared" si="6"/>
        <v>0.4521276595744681</v>
      </c>
    </row>
    <row r="89" spans="1:23" x14ac:dyDescent="0.25">
      <c r="B89" t="s">
        <v>83</v>
      </c>
      <c r="C89">
        <v>459</v>
      </c>
      <c r="D89">
        <v>121</v>
      </c>
      <c r="E89">
        <v>108</v>
      </c>
      <c r="F89">
        <v>145</v>
      </c>
      <c r="G89">
        <v>85</v>
      </c>
      <c r="J89" t="str">
        <f>B89</f>
        <v>Never justified</v>
      </c>
      <c r="K89" s="1">
        <f>C89/C90</f>
        <v>0.45945945945945948</v>
      </c>
      <c r="L89" s="1">
        <f>D89/D90</f>
        <v>0.42756183745583037</v>
      </c>
      <c r="M89" s="1">
        <f>E89/E90</f>
        <v>0.45957446808510638</v>
      </c>
      <c r="N89" s="1">
        <f>F89/F90</f>
        <v>0.4948805460750853</v>
      </c>
      <c r="O89" s="1">
        <f>G89/G90</f>
        <v>0.4521276595744681</v>
      </c>
    </row>
    <row r="90" spans="1:23" x14ac:dyDescent="0.25">
      <c r="A90" t="s">
        <v>3</v>
      </c>
      <c r="C90">
        <v>999</v>
      </c>
      <c r="D90">
        <v>283</v>
      </c>
      <c r="E90">
        <v>235</v>
      </c>
      <c r="F90">
        <v>293</v>
      </c>
      <c r="G90">
        <v>188</v>
      </c>
    </row>
    <row r="92" spans="1:23" s="13" customFormat="1" x14ac:dyDescent="0.25"/>
    <row r="95" spans="1:23" x14ac:dyDescent="0.25">
      <c r="A95" t="s">
        <v>135</v>
      </c>
    </row>
    <row r="96" spans="1:23" x14ac:dyDescent="0.25">
      <c r="A96" t="s">
        <v>1</v>
      </c>
    </row>
    <row r="97" spans="1:23" x14ac:dyDescent="0.25">
      <c r="C97" t="s">
        <v>3</v>
      </c>
      <c r="D97" t="s">
        <v>44</v>
      </c>
    </row>
    <row r="98" spans="1:23" s="3" customFormat="1" ht="60" x14ac:dyDescent="0.25">
      <c r="D98" s="3" t="s">
        <v>45</v>
      </c>
      <c r="E98" s="3" t="s">
        <v>46</v>
      </c>
      <c r="F98" s="3" t="s">
        <v>47</v>
      </c>
      <c r="K98" s="3" t="str">
        <f>C97</f>
        <v>Total</v>
      </c>
      <c r="L98" s="3" t="str">
        <f>D98</f>
        <v>Most of the time</v>
      </c>
      <c r="M98" s="3" t="str">
        <f>E98</f>
        <v>Some of the time/Only now and then</v>
      </c>
      <c r="N98" s="3" t="str">
        <f>F98</f>
        <v>Hardly at all/Don't know</v>
      </c>
      <c r="S98" s="3" t="str">
        <f>K98</f>
        <v>Total</v>
      </c>
      <c r="T98" s="3" t="str">
        <f>L98</f>
        <v>Most of the time</v>
      </c>
      <c r="U98" s="3" t="str">
        <f>M98</f>
        <v>Some of the time/Only now and then</v>
      </c>
      <c r="V98" s="3" t="str">
        <f>N98</f>
        <v>Hardly at all/Don't know</v>
      </c>
    </row>
    <row r="99" spans="1:23" x14ac:dyDescent="0.25">
      <c r="B99" t="s">
        <v>80</v>
      </c>
      <c r="C99">
        <v>138</v>
      </c>
      <c r="D99">
        <v>62</v>
      </c>
      <c r="E99">
        <v>60</v>
      </c>
      <c r="F99">
        <v>16</v>
      </c>
      <c r="J99" t="str">
        <f>B99</f>
        <v>Always justified</v>
      </c>
      <c r="K99" s="1">
        <f>C99/C103</f>
        <v>0.13800000000000001</v>
      </c>
      <c r="L99" s="1">
        <f>D99/D103</f>
        <v>0.14868105515587529</v>
      </c>
      <c r="M99" s="1">
        <f>E99/E103</f>
        <v>0.13274336283185842</v>
      </c>
      <c r="N99" s="1">
        <f>F99/F103</f>
        <v>0.12213740458015267</v>
      </c>
      <c r="O99" s="1"/>
      <c r="R99" t="s">
        <v>218</v>
      </c>
      <c r="S99" s="2">
        <f>K99+K100</f>
        <v>0.28100000000000003</v>
      </c>
      <c r="T99" s="2">
        <f>L99+L100</f>
        <v>0.28057553956834536</v>
      </c>
      <c r="U99" s="2">
        <f>M99+M100</f>
        <v>0.27433628318584069</v>
      </c>
      <c r="V99" s="2">
        <f>N99+N100</f>
        <v>0.30534351145038169</v>
      </c>
      <c r="W99" s="2"/>
    </row>
    <row r="100" spans="1:23" x14ac:dyDescent="0.25">
      <c r="B100" t="s">
        <v>81</v>
      </c>
      <c r="C100">
        <v>143</v>
      </c>
      <c r="D100">
        <v>55</v>
      </c>
      <c r="E100">
        <v>64</v>
      </c>
      <c r="F100">
        <v>24</v>
      </c>
      <c r="J100" t="str">
        <f>B100</f>
        <v>Usually justified</v>
      </c>
      <c r="K100" s="1">
        <f>C100/C103</f>
        <v>0.14299999999999999</v>
      </c>
      <c r="L100" s="1">
        <f>D100/D103</f>
        <v>0.13189448441247004</v>
      </c>
      <c r="M100" s="1">
        <f>E100/E103</f>
        <v>0.1415929203539823</v>
      </c>
      <c r="N100" s="1">
        <f>F100/F103</f>
        <v>0.18320610687022901</v>
      </c>
      <c r="O100" s="1"/>
      <c r="R100" t="s">
        <v>82</v>
      </c>
      <c r="S100" s="2">
        <f t="shared" ref="S100:V101" si="7">K101</f>
        <v>0.26</v>
      </c>
      <c r="T100" s="2">
        <f t="shared" si="7"/>
        <v>0.24940047961630696</v>
      </c>
      <c r="U100" s="2">
        <f t="shared" si="7"/>
        <v>0.27876106194690264</v>
      </c>
      <c r="V100" s="2">
        <f t="shared" si="7"/>
        <v>0.22900763358778625</v>
      </c>
      <c r="W100" s="2"/>
    </row>
    <row r="101" spans="1:23" x14ac:dyDescent="0.25">
      <c r="B101" t="s">
        <v>82</v>
      </c>
      <c r="C101">
        <v>260</v>
      </c>
      <c r="D101">
        <v>104</v>
      </c>
      <c r="E101">
        <v>126</v>
      </c>
      <c r="F101">
        <v>30</v>
      </c>
      <c r="J101" t="str">
        <f>B101</f>
        <v>Sometimes justified</v>
      </c>
      <c r="K101" s="1">
        <f>C101/C103</f>
        <v>0.26</v>
      </c>
      <c r="L101" s="1">
        <f>D101/D103</f>
        <v>0.24940047961630696</v>
      </c>
      <c r="M101" s="1">
        <f>E101/E103</f>
        <v>0.27876106194690264</v>
      </c>
      <c r="N101" s="1">
        <f>F101/F103</f>
        <v>0.22900763358778625</v>
      </c>
      <c r="O101" s="1"/>
      <c r="R101" t="s">
        <v>83</v>
      </c>
      <c r="S101" s="2">
        <f t="shared" si="7"/>
        <v>0.45900000000000002</v>
      </c>
      <c r="T101" s="2">
        <f t="shared" si="7"/>
        <v>0.47002398081534774</v>
      </c>
      <c r="U101" s="2">
        <f t="shared" si="7"/>
        <v>0.44690265486725661</v>
      </c>
      <c r="V101" s="2">
        <f t="shared" si="7"/>
        <v>0.46564885496183206</v>
      </c>
      <c r="W101" s="2"/>
    </row>
    <row r="102" spans="1:23" x14ac:dyDescent="0.25">
      <c r="B102" t="s">
        <v>83</v>
      </c>
      <c r="C102">
        <v>459</v>
      </c>
      <c r="D102">
        <v>196</v>
      </c>
      <c r="E102">
        <v>202</v>
      </c>
      <c r="F102">
        <v>61</v>
      </c>
      <c r="J102" t="str">
        <f>B102</f>
        <v>Never justified</v>
      </c>
      <c r="K102" s="1">
        <f>C102/C103</f>
        <v>0.45900000000000002</v>
      </c>
      <c r="L102" s="1">
        <f>D102/D103</f>
        <v>0.47002398081534774</v>
      </c>
      <c r="M102" s="1">
        <f>E102/E103</f>
        <v>0.44690265486725661</v>
      </c>
      <c r="N102" s="1">
        <f>F102/F103</f>
        <v>0.46564885496183206</v>
      </c>
      <c r="O102" s="1"/>
    </row>
    <row r="103" spans="1:23" x14ac:dyDescent="0.25">
      <c r="A103" t="s">
        <v>3</v>
      </c>
      <c r="C103">
        <v>1000</v>
      </c>
      <c r="D103">
        <v>417</v>
      </c>
      <c r="E103">
        <v>452</v>
      </c>
      <c r="F103">
        <v>131</v>
      </c>
    </row>
    <row r="105" spans="1:23" s="13" customFormat="1" x14ac:dyDescent="0.25"/>
    <row r="108" spans="1:23" x14ac:dyDescent="0.25">
      <c r="A108" t="s">
        <v>136</v>
      </c>
    </row>
    <row r="109" spans="1:23" x14ac:dyDescent="0.25">
      <c r="A109" t="s">
        <v>1</v>
      </c>
    </row>
    <row r="110" spans="1:23" x14ac:dyDescent="0.25">
      <c r="C110" t="s">
        <v>3</v>
      </c>
      <c r="D110" t="s">
        <v>49</v>
      </c>
    </row>
    <row r="111" spans="1:23" s="3" customFormat="1" ht="100" x14ac:dyDescent="0.25">
      <c r="D111" s="3" t="s">
        <v>50</v>
      </c>
      <c r="E111" s="3" t="s">
        <v>51</v>
      </c>
      <c r="F111" s="3" t="s">
        <v>52</v>
      </c>
      <c r="G111" s="3" t="s">
        <v>53</v>
      </c>
      <c r="K111" s="3" t="str">
        <f>C110</f>
        <v>Total</v>
      </c>
      <c r="L111" s="3" t="str">
        <f>D111</f>
        <v>Voted for Kamala Harris in 2024</v>
      </c>
      <c r="M111" s="3" t="str">
        <f>E111</f>
        <v>Voted for Donald Trump in 2024</v>
      </c>
      <c r="N111" s="3" t="str">
        <f>F111</f>
        <v>Voted third party presidential candidate in 2024</v>
      </c>
      <c r="O111" s="3" t="str">
        <f>G111</f>
        <v>Did not vote in 2024</v>
      </c>
      <c r="S111" s="3" t="str">
        <f>K111</f>
        <v>Total</v>
      </c>
      <c r="T111" s="3" t="str">
        <f>L111</f>
        <v>Voted for Kamala Harris in 2024</v>
      </c>
      <c r="U111" s="3" t="str">
        <f>M111</f>
        <v>Voted for Donald Trump in 2024</v>
      </c>
      <c r="V111" s="3" t="str">
        <f>N111</f>
        <v>Voted third party presidential candidate in 2024</v>
      </c>
      <c r="W111" s="3" t="str">
        <f>O111</f>
        <v>Did not vote in 2024</v>
      </c>
    </row>
    <row r="112" spans="1:23" x14ac:dyDescent="0.25">
      <c r="B112" t="s">
        <v>80</v>
      </c>
      <c r="C112">
        <v>137</v>
      </c>
      <c r="D112">
        <v>41</v>
      </c>
      <c r="E112">
        <v>70</v>
      </c>
      <c r="F112">
        <v>0</v>
      </c>
      <c r="G112">
        <v>26</v>
      </c>
      <c r="J112" t="str">
        <f>B112</f>
        <v>Always justified</v>
      </c>
      <c r="K112" s="1">
        <f>C112/C116</f>
        <v>0.13727454909819639</v>
      </c>
      <c r="L112" s="1">
        <f>D112/D116</f>
        <v>0.11202185792349727</v>
      </c>
      <c r="M112" s="1">
        <f>E112/E116</f>
        <v>0.18276762402088773</v>
      </c>
      <c r="N112" s="1">
        <f>F112/F116</f>
        <v>0</v>
      </c>
      <c r="O112" s="1">
        <f>G112/G116</f>
        <v>0.10655737704918032</v>
      </c>
      <c r="R112" t="s">
        <v>218</v>
      </c>
      <c r="S112" s="2">
        <f>K112+K113</f>
        <v>0.27955911823647295</v>
      </c>
      <c r="T112" s="2">
        <f>L112+L113</f>
        <v>0.27595628415300544</v>
      </c>
      <c r="U112" s="2">
        <f>M112+M113</f>
        <v>0.32114882506527415</v>
      </c>
      <c r="V112" s="2">
        <f>N112+N113</f>
        <v>0</v>
      </c>
      <c r="W112" s="2">
        <f>O112+O113</f>
        <v>0.22540983606557374</v>
      </c>
    </row>
    <row r="113" spans="1:23" x14ac:dyDescent="0.25">
      <c r="B113" t="s">
        <v>81</v>
      </c>
      <c r="C113">
        <v>142</v>
      </c>
      <c r="D113">
        <v>60</v>
      </c>
      <c r="E113">
        <v>53</v>
      </c>
      <c r="F113">
        <v>0</v>
      </c>
      <c r="G113">
        <v>29</v>
      </c>
      <c r="J113" t="str">
        <f>B113</f>
        <v>Usually justified</v>
      </c>
      <c r="K113" s="1">
        <f>C113/C116</f>
        <v>0.14228456913827656</v>
      </c>
      <c r="L113" s="1">
        <f>D113/D116</f>
        <v>0.16393442622950818</v>
      </c>
      <c r="M113" s="1">
        <f>E113/E116</f>
        <v>0.13838120104438642</v>
      </c>
      <c r="N113" s="1">
        <f>F113/F116</f>
        <v>0</v>
      </c>
      <c r="O113" s="1">
        <f>G113/G116</f>
        <v>0.11885245901639344</v>
      </c>
      <c r="R113" t="s">
        <v>82</v>
      </c>
      <c r="S113" s="2">
        <f t="shared" ref="S113:W114" si="8">K114</f>
        <v>0.26052104208416832</v>
      </c>
      <c r="T113" s="2">
        <f t="shared" si="8"/>
        <v>0.22404371584699453</v>
      </c>
      <c r="U113" s="2">
        <f t="shared" si="8"/>
        <v>0.26631853785900783</v>
      </c>
      <c r="V113" s="2">
        <f t="shared" si="8"/>
        <v>0.6</v>
      </c>
      <c r="W113" s="2">
        <f t="shared" si="8"/>
        <v>0.29918032786885246</v>
      </c>
    </row>
    <row r="114" spans="1:23" x14ac:dyDescent="0.25">
      <c r="B114" t="s">
        <v>82</v>
      </c>
      <c r="C114">
        <v>260</v>
      </c>
      <c r="D114">
        <v>82</v>
      </c>
      <c r="E114">
        <v>102</v>
      </c>
      <c r="F114">
        <v>3</v>
      </c>
      <c r="G114">
        <v>73</v>
      </c>
      <c r="J114" t="str">
        <f>B114</f>
        <v>Sometimes justified</v>
      </c>
      <c r="K114" s="1">
        <f>C114/C116</f>
        <v>0.26052104208416832</v>
      </c>
      <c r="L114" s="1">
        <f>D114/D116</f>
        <v>0.22404371584699453</v>
      </c>
      <c r="M114" s="1">
        <f>E114/E116</f>
        <v>0.26631853785900783</v>
      </c>
      <c r="N114" s="1">
        <f>F114/F116</f>
        <v>0.6</v>
      </c>
      <c r="O114" s="1">
        <f>G114/G116</f>
        <v>0.29918032786885246</v>
      </c>
      <c r="R114" t="s">
        <v>83</v>
      </c>
      <c r="S114" s="2">
        <f t="shared" si="8"/>
        <v>0.45991983967935873</v>
      </c>
      <c r="T114" s="2">
        <f t="shared" si="8"/>
        <v>0.5</v>
      </c>
      <c r="U114" s="2">
        <f t="shared" si="8"/>
        <v>0.41253263707571802</v>
      </c>
      <c r="V114" s="2">
        <f t="shared" si="8"/>
        <v>0.4</v>
      </c>
      <c r="W114" s="2">
        <f t="shared" si="8"/>
        <v>0.47540983606557374</v>
      </c>
    </row>
    <row r="115" spans="1:23" x14ac:dyDescent="0.25">
      <c r="B115" t="s">
        <v>83</v>
      </c>
      <c r="C115">
        <v>459</v>
      </c>
      <c r="D115">
        <v>183</v>
      </c>
      <c r="E115">
        <v>158</v>
      </c>
      <c r="F115">
        <v>2</v>
      </c>
      <c r="G115">
        <v>116</v>
      </c>
      <c r="J115" t="str">
        <f>B115</f>
        <v>Never justified</v>
      </c>
      <c r="K115" s="1">
        <f>C115/C116</f>
        <v>0.45991983967935873</v>
      </c>
      <c r="L115" s="1">
        <f>D115/D116</f>
        <v>0.5</v>
      </c>
      <c r="M115" s="1">
        <f>E115/E116</f>
        <v>0.41253263707571802</v>
      </c>
      <c r="N115" s="1">
        <f>F115/F116</f>
        <v>0.4</v>
      </c>
      <c r="O115" s="1">
        <f>G115/G116</f>
        <v>0.47540983606557374</v>
      </c>
    </row>
    <row r="116" spans="1:23" x14ac:dyDescent="0.25">
      <c r="A116" t="s">
        <v>3</v>
      </c>
      <c r="C116">
        <v>998</v>
      </c>
      <c r="D116">
        <v>366</v>
      </c>
      <c r="E116">
        <v>383</v>
      </c>
      <c r="F116">
        <v>5</v>
      </c>
      <c r="G116">
        <v>244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96BD4-6951-944B-8E43-8C56DCD783C7}">
  <sheetPr codeName="Sheet10"/>
  <dimension ref="A1:W116"/>
  <sheetViews>
    <sheetView showGridLines="0" workbookViewId="0">
      <selection activeCell="A105" sqref="A105:XFD105"/>
    </sheetView>
  </sheetViews>
  <sheetFormatPr baseColWidth="10" defaultRowHeight="19" x14ac:dyDescent="0.25"/>
  <cols>
    <col min="2" max="2" width="20.5703125" customWidth="1"/>
    <col min="5" max="5" width="12.140625" customWidth="1"/>
    <col min="6" max="6" width="13.42578125" customWidth="1"/>
    <col min="10" max="10" width="18.28515625" customWidth="1"/>
    <col min="13" max="13" width="12.42578125" customWidth="1"/>
    <col min="14" max="14" width="13.7109375" customWidth="1"/>
    <col min="18" max="18" width="22" customWidth="1"/>
    <col min="21" max="21" width="11.85546875" customWidth="1"/>
    <col min="22" max="22" width="13.5703125" customWidth="1"/>
  </cols>
  <sheetData>
    <row r="1" spans="1:23" x14ac:dyDescent="0.25">
      <c r="A1" s="5" t="s">
        <v>221</v>
      </c>
      <c r="B1" s="7" t="s">
        <v>226</v>
      </c>
    </row>
    <row r="2" spans="1:23" x14ac:dyDescent="0.25">
      <c r="A2" t="s">
        <v>225</v>
      </c>
    </row>
    <row r="4" spans="1:23" x14ac:dyDescent="0.25">
      <c r="A4" t="s">
        <v>137</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80</v>
      </c>
      <c r="C8">
        <v>167</v>
      </c>
      <c r="D8">
        <v>48</v>
      </c>
      <c r="E8">
        <v>43</v>
      </c>
      <c r="F8">
        <v>68</v>
      </c>
      <c r="G8">
        <v>8</v>
      </c>
      <c r="J8" t="str">
        <f>B8</f>
        <v>Always justified</v>
      </c>
      <c r="K8" s="1">
        <f>C8/C12</f>
        <v>0.16700000000000001</v>
      </c>
      <c r="L8" s="1">
        <f>D8/D12</f>
        <v>0.16326530612244897</v>
      </c>
      <c r="M8" s="1">
        <f>E8/E12</f>
        <v>0.12011173184357542</v>
      </c>
      <c r="N8" s="1">
        <f>F8/F12</f>
        <v>0.23943661971830985</v>
      </c>
      <c r="O8" s="1">
        <f>G8/G12</f>
        <v>0.125</v>
      </c>
      <c r="R8" t="s">
        <v>218</v>
      </c>
      <c r="S8" s="2">
        <f>K8+K9</f>
        <v>0.308</v>
      </c>
      <c r="T8" s="2">
        <f>L8+L9</f>
        <v>0.29251700680272108</v>
      </c>
      <c r="U8" s="2">
        <f>M8+M9</f>
        <v>0.26256983240223464</v>
      </c>
      <c r="V8" s="2">
        <f>N8+N9</f>
        <v>0.39436619718309857</v>
      </c>
      <c r="W8" s="2">
        <f>O8+O9</f>
        <v>0.25</v>
      </c>
    </row>
    <row r="9" spans="1:23" x14ac:dyDescent="0.25">
      <c r="B9" t="s">
        <v>81</v>
      </c>
      <c r="C9">
        <v>141</v>
      </c>
      <c r="D9">
        <v>38</v>
      </c>
      <c r="E9">
        <v>51</v>
      </c>
      <c r="F9">
        <v>44</v>
      </c>
      <c r="G9">
        <v>8</v>
      </c>
      <c r="J9" t="str">
        <f>B9</f>
        <v>Usually justified</v>
      </c>
      <c r="K9" s="1">
        <f>C9/C12</f>
        <v>0.14099999999999999</v>
      </c>
      <c r="L9" s="1">
        <f>D9/D12</f>
        <v>0.12925170068027211</v>
      </c>
      <c r="M9" s="1">
        <f>E9/E12</f>
        <v>0.14245810055865921</v>
      </c>
      <c r="N9" s="1">
        <f>F9/F12</f>
        <v>0.15492957746478872</v>
      </c>
      <c r="O9" s="1">
        <f>G9/G12</f>
        <v>0.125</v>
      </c>
      <c r="R9" t="s">
        <v>82</v>
      </c>
      <c r="S9" s="2">
        <f t="shared" ref="S9:W10" si="0">K10</f>
        <v>0.33900000000000002</v>
      </c>
      <c r="T9" s="2">
        <f t="shared" si="0"/>
        <v>0.31292517006802723</v>
      </c>
      <c r="U9" s="2">
        <f t="shared" si="0"/>
        <v>0.36033519553072624</v>
      </c>
      <c r="V9" s="2">
        <f t="shared" si="0"/>
        <v>0.31338028169014087</v>
      </c>
      <c r="W9" s="2">
        <f t="shared" si="0"/>
        <v>0.453125</v>
      </c>
    </row>
    <row r="10" spans="1:23" x14ac:dyDescent="0.25">
      <c r="B10" t="s">
        <v>82</v>
      </c>
      <c r="C10">
        <v>339</v>
      </c>
      <c r="D10">
        <v>92</v>
      </c>
      <c r="E10">
        <v>129</v>
      </c>
      <c r="F10">
        <v>89</v>
      </c>
      <c r="G10">
        <v>29</v>
      </c>
      <c r="J10" t="str">
        <f>B10</f>
        <v>Sometimes justified</v>
      </c>
      <c r="K10" s="1">
        <f>C10/C12</f>
        <v>0.33900000000000002</v>
      </c>
      <c r="L10" s="1">
        <f>D10/D12</f>
        <v>0.31292517006802723</v>
      </c>
      <c r="M10" s="1">
        <f>E10/E12</f>
        <v>0.36033519553072624</v>
      </c>
      <c r="N10" s="1">
        <f>F10/F12</f>
        <v>0.31338028169014087</v>
      </c>
      <c r="O10" s="1">
        <f>G10/G12</f>
        <v>0.453125</v>
      </c>
      <c r="R10" t="s">
        <v>83</v>
      </c>
      <c r="S10" s="2">
        <f t="shared" si="0"/>
        <v>0.35299999999999998</v>
      </c>
      <c r="T10" s="2">
        <f t="shared" si="0"/>
        <v>0.39455782312925169</v>
      </c>
      <c r="U10" s="2">
        <f t="shared" si="0"/>
        <v>0.37709497206703912</v>
      </c>
      <c r="V10" s="2">
        <f t="shared" si="0"/>
        <v>0.29225352112676056</v>
      </c>
      <c r="W10" s="2">
        <f t="shared" si="0"/>
        <v>0.296875</v>
      </c>
    </row>
    <row r="11" spans="1:23" x14ac:dyDescent="0.25">
      <c r="B11" t="s">
        <v>83</v>
      </c>
      <c r="C11">
        <v>353</v>
      </c>
      <c r="D11">
        <v>116</v>
      </c>
      <c r="E11">
        <v>135</v>
      </c>
      <c r="F11">
        <v>83</v>
      </c>
      <c r="G11">
        <v>19</v>
      </c>
      <c r="J11" t="str">
        <f>B11</f>
        <v>Never justified</v>
      </c>
      <c r="K11" s="1">
        <f>C11/C12</f>
        <v>0.35299999999999998</v>
      </c>
      <c r="L11" s="1">
        <f>D11/D12</f>
        <v>0.39455782312925169</v>
      </c>
      <c r="M11" s="1">
        <f>E11/E12</f>
        <v>0.37709497206703912</v>
      </c>
      <c r="N11" s="1">
        <f>F11/F12</f>
        <v>0.29225352112676056</v>
      </c>
      <c r="O11" s="1">
        <f>G11/G12</f>
        <v>0.296875</v>
      </c>
    </row>
    <row r="12" spans="1:23" x14ac:dyDescent="0.25">
      <c r="A12" t="s">
        <v>3</v>
      </c>
      <c r="C12">
        <v>1000</v>
      </c>
      <c r="D12">
        <v>294</v>
      </c>
      <c r="E12">
        <v>358</v>
      </c>
      <c r="F12">
        <v>284</v>
      </c>
      <c r="G12">
        <v>64</v>
      </c>
    </row>
    <row r="14" spans="1:23" s="13" customFormat="1" x14ac:dyDescent="0.25"/>
    <row r="17" spans="1:23" x14ac:dyDescent="0.25">
      <c r="A17" t="s">
        <v>138</v>
      </c>
    </row>
    <row r="18" spans="1:23" x14ac:dyDescent="0.25">
      <c r="A18" t="s">
        <v>1</v>
      </c>
    </row>
    <row r="19" spans="1:23" x14ac:dyDescent="0.25">
      <c r="C19" t="s">
        <v>3</v>
      </c>
      <c r="D19" t="s">
        <v>13</v>
      </c>
    </row>
    <row r="20" spans="1:23" s="3" customFormat="1" ht="40" x14ac:dyDescent="0.25">
      <c r="D20" s="3" t="s">
        <v>14</v>
      </c>
      <c r="E20" s="3" t="s">
        <v>15</v>
      </c>
      <c r="F20" s="3" t="s">
        <v>16</v>
      </c>
      <c r="G20" s="3" t="s">
        <v>17</v>
      </c>
      <c r="K20" s="3" t="str">
        <f>C19</f>
        <v>Total</v>
      </c>
      <c r="L20" s="3" t="str">
        <f>D20</f>
        <v>Liberal (Very)</v>
      </c>
      <c r="M20" s="3" t="str">
        <f>E20</f>
        <v>Moderate</v>
      </c>
      <c r="N20" s="3" t="str">
        <f>F20</f>
        <v>Conservative (Very)</v>
      </c>
      <c r="O20" s="3" t="str">
        <f>G20</f>
        <v>Not sure</v>
      </c>
      <c r="S20" s="3" t="str">
        <f>K20</f>
        <v>Total</v>
      </c>
      <c r="T20" s="3" t="str">
        <f>L20</f>
        <v>Liberal (Very)</v>
      </c>
      <c r="U20" s="3" t="str">
        <f>M20</f>
        <v>Moderate</v>
      </c>
      <c r="V20" s="3" t="str">
        <f>N20</f>
        <v>Conservative (Very)</v>
      </c>
      <c r="W20" s="3" t="str">
        <f>O20</f>
        <v>Not sure</v>
      </c>
    </row>
    <row r="21" spans="1:23" x14ac:dyDescent="0.25">
      <c r="B21" t="s">
        <v>80</v>
      </c>
      <c r="C21">
        <v>166</v>
      </c>
      <c r="D21">
        <v>34</v>
      </c>
      <c r="E21">
        <v>56</v>
      </c>
      <c r="F21">
        <v>70</v>
      </c>
      <c r="G21">
        <v>6</v>
      </c>
      <c r="J21" t="str">
        <f>B21</f>
        <v>Always justified</v>
      </c>
      <c r="K21" s="1">
        <f>C21/C25</f>
        <v>0.16600000000000001</v>
      </c>
      <c r="L21" s="1">
        <f>D21/D25</f>
        <v>0.13600000000000001</v>
      </c>
      <c r="M21" s="1">
        <f>E21/E25</f>
        <v>0.16422287390029325</v>
      </c>
      <c r="N21" s="1">
        <f>F21/F25</f>
        <v>0.2046783625730994</v>
      </c>
      <c r="O21" s="1">
        <f>G21/G25</f>
        <v>8.9552238805970144E-2</v>
      </c>
      <c r="R21" t="s">
        <v>218</v>
      </c>
      <c r="S21" s="2">
        <f>K21+K22</f>
        <v>0.307</v>
      </c>
      <c r="T21" s="2">
        <f>L21+L22</f>
        <v>0.29200000000000004</v>
      </c>
      <c r="U21" s="2">
        <f>M21+M22</f>
        <v>0.31085043988269795</v>
      </c>
      <c r="V21" s="2">
        <f>N21+N22</f>
        <v>0.33333333333333331</v>
      </c>
      <c r="W21" s="2">
        <f>O21+O22</f>
        <v>0.20895522388059701</v>
      </c>
    </row>
    <row r="22" spans="1:23" x14ac:dyDescent="0.25">
      <c r="B22" t="s">
        <v>81</v>
      </c>
      <c r="C22">
        <v>141</v>
      </c>
      <c r="D22">
        <v>39</v>
      </c>
      <c r="E22">
        <v>50</v>
      </c>
      <c r="F22">
        <v>44</v>
      </c>
      <c r="G22">
        <v>8</v>
      </c>
      <c r="J22" t="str">
        <f>B22</f>
        <v>Usually justified</v>
      </c>
      <c r="K22" s="1">
        <f>C22/C25</f>
        <v>0.14099999999999999</v>
      </c>
      <c r="L22" s="1">
        <f>D22/D25</f>
        <v>0.156</v>
      </c>
      <c r="M22" s="1">
        <f>E22/E25</f>
        <v>0.1466275659824047</v>
      </c>
      <c r="N22" s="1">
        <f>F22/F25</f>
        <v>0.12865497076023391</v>
      </c>
      <c r="O22" s="1">
        <f>G22/G25</f>
        <v>0.11940298507462686</v>
      </c>
      <c r="R22" t="s">
        <v>82</v>
      </c>
      <c r="S22" s="2">
        <f t="shared" ref="S22:W23" si="1">K23</f>
        <v>0.34</v>
      </c>
      <c r="T22" s="2">
        <f t="shared" si="1"/>
        <v>0.35599999999999998</v>
      </c>
      <c r="U22" s="2">
        <f t="shared" si="1"/>
        <v>0.32258064516129031</v>
      </c>
      <c r="V22" s="2">
        <f t="shared" si="1"/>
        <v>0.33625730994152048</v>
      </c>
      <c r="W22" s="2">
        <f t="shared" si="1"/>
        <v>0.38805970149253732</v>
      </c>
    </row>
    <row r="23" spans="1:23" x14ac:dyDescent="0.25">
      <c r="B23" t="s">
        <v>82</v>
      </c>
      <c r="C23">
        <v>340</v>
      </c>
      <c r="D23">
        <v>89</v>
      </c>
      <c r="E23">
        <v>110</v>
      </c>
      <c r="F23">
        <v>115</v>
      </c>
      <c r="G23">
        <v>26</v>
      </c>
      <c r="J23" t="str">
        <f>B23</f>
        <v>Sometimes justified</v>
      </c>
      <c r="K23" s="1">
        <f>C23/C25</f>
        <v>0.34</v>
      </c>
      <c r="L23" s="1">
        <f>D23/D25</f>
        <v>0.35599999999999998</v>
      </c>
      <c r="M23" s="1">
        <f>E23/E25</f>
        <v>0.32258064516129031</v>
      </c>
      <c r="N23" s="1">
        <f>F23/F25</f>
        <v>0.33625730994152048</v>
      </c>
      <c r="O23" s="1">
        <f>G23/G25</f>
        <v>0.38805970149253732</v>
      </c>
      <c r="R23" t="s">
        <v>83</v>
      </c>
      <c r="S23" s="2">
        <f t="shared" si="1"/>
        <v>0.35299999999999998</v>
      </c>
      <c r="T23" s="2">
        <f t="shared" si="1"/>
        <v>0.35199999999999998</v>
      </c>
      <c r="U23" s="2">
        <f t="shared" si="1"/>
        <v>0.36656891495601174</v>
      </c>
      <c r="V23" s="2">
        <f t="shared" si="1"/>
        <v>0.33040935672514621</v>
      </c>
      <c r="W23" s="2">
        <f t="shared" si="1"/>
        <v>0.40298507462686567</v>
      </c>
    </row>
    <row r="24" spans="1:23" x14ac:dyDescent="0.25">
      <c r="B24" t="s">
        <v>83</v>
      </c>
      <c r="C24">
        <v>353</v>
      </c>
      <c r="D24">
        <v>88</v>
      </c>
      <c r="E24">
        <v>125</v>
      </c>
      <c r="F24">
        <v>113</v>
      </c>
      <c r="G24">
        <v>27</v>
      </c>
      <c r="J24" t="str">
        <f>B24</f>
        <v>Never justified</v>
      </c>
      <c r="K24" s="1">
        <f>C24/C25</f>
        <v>0.35299999999999998</v>
      </c>
      <c r="L24" s="1">
        <f>D24/D25</f>
        <v>0.35199999999999998</v>
      </c>
      <c r="M24" s="1">
        <f>E24/E25</f>
        <v>0.36656891495601174</v>
      </c>
      <c r="N24" s="1">
        <f>F24/F25</f>
        <v>0.33040935672514621</v>
      </c>
      <c r="O24" s="1">
        <f>G24/G25</f>
        <v>0.40298507462686567</v>
      </c>
    </row>
    <row r="25" spans="1:23" x14ac:dyDescent="0.25">
      <c r="A25" t="s">
        <v>3</v>
      </c>
      <c r="C25">
        <v>1000</v>
      </c>
      <c r="D25">
        <v>250</v>
      </c>
      <c r="E25">
        <v>341</v>
      </c>
      <c r="F25">
        <v>342</v>
      </c>
      <c r="G25">
        <v>67</v>
      </c>
    </row>
    <row r="27" spans="1:23" s="13" customFormat="1" x14ac:dyDescent="0.25"/>
    <row r="30" spans="1:23" x14ac:dyDescent="0.25">
      <c r="A30" t="s">
        <v>139</v>
      </c>
    </row>
    <row r="31" spans="1:23" x14ac:dyDescent="0.25">
      <c r="A31" t="s">
        <v>1</v>
      </c>
    </row>
    <row r="32" spans="1:23" x14ac:dyDescent="0.25">
      <c r="C32" t="s">
        <v>3</v>
      </c>
      <c r="D32" t="s">
        <v>19</v>
      </c>
    </row>
    <row r="33" spans="1:23" s="3" customFormat="1" ht="60" x14ac:dyDescent="0.25">
      <c r="D33" s="3" t="s">
        <v>20</v>
      </c>
      <c r="E33" s="3" t="s">
        <v>21</v>
      </c>
      <c r="F33" s="3" t="s">
        <v>22</v>
      </c>
      <c r="K33" s="3" t="str">
        <f>C32</f>
        <v>Total</v>
      </c>
      <c r="L33" s="3" t="str">
        <f>D33</f>
        <v>White non-Hispanic</v>
      </c>
      <c r="M33" s="3" t="str">
        <f>E33</f>
        <v>Black non-Hispanic</v>
      </c>
      <c r="N33" s="3" t="str">
        <f>F33</f>
        <v>Hispanic/Latino &amp; all other races</v>
      </c>
      <c r="S33" s="3" t="str">
        <f>K33</f>
        <v>Total</v>
      </c>
      <c r="T33" s="3" t="str">
        <f>L33</f>
        <v>White non-Hispanic</v>
      </c>
      <c r="U33" s="3" t="str">
        <f>M33</f>
        <v>Black non-Hispanic</v>
      </c>
      <c r="V33" s="3" t="str">
        <f>N33</f>
        <v>Hispanic/Latino &amp; all other races</v>
      </c>
    </row>
    <row r="34" spans="1:23" x14ac:dyDescent="0.25">
      <c r="B34" t="s">
        <v>80</v>
      </c>
      <c r="C34">
        <v>167</v>
      </c>
      <c r="D34">
        <v>101</v>
      </c>
      <c r="E34">
        <v>37</v>
      </c>
      <c r="F34">
        <v>29</v>
      </c>
      <c r="J34" t="str">
        <f>B34</f>
        <v>Always justified</v>
      </c>
      <c r="K34" s="1">
        <f>C34/C38</f>
        <v>0.16683316683316685</v>
      </c>
      <c r="L34" s="1">
        <f>D34/D38</f>
        <v>0.16057233704292528</v>
      </c>
      <c r="M34" s="1">
        <f>E34/E38</f>
        <v>0.17370892018779344</v>
      </c>
      <c r="N34" s="1">
        <f>F34/F38</f>
        <v>0.18238993710691823</v>
      </c>
      <c r="O34" s="1"/>
      <c r="R34" t="s">
        <v>218</v>
      </c>
      <c r="S34" s="2">
        <f>K34+K35</f>
        <v>0.30769230769230771</v>
      </c>
      <c r="T34" s="2">
        <f>L34+L35</f>
        <v>0.30047694753577103</v>
      </c>
      <c r="U34" s="2">
        <f>M34+M35</f>
        <v>0.323943661971831</v>
      </c>
      <c r="V34" s="2">
        <f>N34+N35</f>
        <v>0.31446540880503143</v>
      </c>
      <c r="W34" s="2"/>
    </row>
    <row r="35" spans="1:23" x14ac:dyDescent="0.25">
      <c r="B35" t="s">
        <v>81</v>
      </c>
      <c r="C35">
        <v>141</v>
      </c>
      <c r="D35">
        <v>88</v>
      </c>
      <c r="E35">
        <v>32</v>
      </c>
      <c r="F35">
        <v>21</v>
      </c>
      <c r="J35" t="str">
        <f>B35</f>
        <v>Usually justified</v>
      </c>
      <c r="K35" s="1">
        <f>C35/C38</f>
        <v>0.14085914085914086</v>
      </c>
      <c r="L35" s="1">
        <f>D35/D38</f>
        <v>0.13990461049284578</v>
      </c>
      <c r="M35" s="1">
        <f>E35/E38</f>
        <v>0.15023474178403756</v>
      </c>
      <c r="N35" s="1">
        <f>F35/F38</f>
        <v>0.13207547169811321</v>
      </c>
      <c r="O35" s="1"/>
      <c r="R35" t="s">
        <v>82</v>
      </c>
      <c r="S35" s="2">
        <f t="shared" ref="S35:V36" si="2">K36</f>
        <v>0.33966033966033965</v>
      </c>
      <c r="T35" s="2">
        <f t="shared" si="2"/>
        <v>0.33704292527821939</v>
      </c>
      <c r="U35" s="2">
        <f t="shared" si="2"/>
        <v>0.31924882629107981</v>
      </c>
      <c r="V35" s="2">
        <f t="shared" si="2"/>
        <v>0.37735849056603776</v>
      </c>
      <c r="W35" s="2"/>
    </row>
    <row r="36" spans="1:23" x14ac:dyDescent="0.25">
      <c r="B36" t="s">
        <v>82</v>
      </c>
      <c r="C36">
        <v>340</v>
      </c>
      <c r="D36">
        <v>212</v>
      </c>
      <c r="E36">
        <v>68</v>
      </c>
      <c r="F36">
        <v>60</v>
      </c>
      <c r="J36" t="str">
        <f>B36</f>
        <v>Sometimes justified</v>
      </c>
      <c r="K36" s="1">
        <f>C36/C38</f>
        <v>0.33966033966033965</v>
      </c>
      <c r="L36" s="1">
        <f>D36/D38</f>
        <v>0.33704292527821939</v>
      </c>
      <c r="M36" s="1">
        <f>E36/E38</f>
        <v>0.31924882629107981</v>
      </c>
      <c r="N36" s="1">
        <f>F36/F38</f>
        <v>0.37735849056603776</v>
      </c>
      <c r="O36" s="1"/>
      <c r="R36" t="s">
        <v>83</v>
      </c>
      <c r="S36" s="2">
        <f t="shared" si="2"/>
        <v>0.35264735264735264</v>
      </c>
      <c r="T36" s="2">
        <f t="shared" si="2"/>
        <v>0.36248012718600953</v>
      </c>
      <c r="U36" s="2">
        <f t="shared" si="2"/>
        <v>0.35680751173708919</v>
      </c>
      <c r="V36" s="2">
        <f t="shared" si="2"/>
        <v>0.3081761006289308</v>
      </c>
      <c r="W36" s="2"/>
    </row>
    <row r="37" spans="1:23" x14ac:dyDescent="0.25">
      <c r="B37" t="s">
        <v>83</v>
      </c>
      <c r="C37">
        <v>353</v>
      </c>
      <c r="D37">
        <v>228</v>
      </c>
      <c r="E37">
        <v>76</v>
      </c>
      <c r="F37">
        <v>49</v>
      </c>
      <c r="J37" t="str">
        <f>B37</f>
        <v>Never justified</v>
      </c>
      <c r="K37" s="1">
        <f>C37/C38</f>
        <v>0.35264735264735264</v>
      </c>
      <c r="L37" s="1">
        <f>D37/D38</f>
        <v>0.36248012718600953</v>
      </c>
      <c r="M37" s="1">
        <f>E37/E38</f>
        <v>0.35680751173708919</v>
      </c>
      <c r="N37" s="1">
        <f>F37/F38</f>
        <v>0.3081761006289308</v>
      </c>
      <c r="O37" s="1"/>
    </row>
    <row r="38" spans="1:23" x14ac:dyDescent="0.25">
      <c r="A38" t="s">
        <v>3</v>
      </c>
      <c r="C38">
        <v>1001</v>
      </c>
      <c r="D38">
        <v>629</v>
      </c>
      <c r="E38">
        <v>213</v>
      </c>
      <c r="F38">
        <v>159</v>
      </c>
    </row>
    <row r="40" spans="1:23" s="13" customFormat="1" x14ac:dyDescent="0.25"/>
    <row r="43" spans="1:23" x14ac:dyDescent="0.25">
      <c r="A43" t="s">
        <v>140</v>
      </c>
    </row>
    <row r="44" spans="1:23" x14ac:dyDescent="0.25">
      <c r="A44" t="s">
        <v>1</v>
      </c>
    </row>
    <row r="45" spans="1:23" x14ac:dyDescent="0.25">
      <c r="C45" t="s">
        <v>3</v>
      </c>
      <c r="D45" t="s">
        <v>24</v>
      </c>
    </row>
    <row r="46" spans="1:23" x14ac:dyDescent="0.25">
      <c r="D46" t="s">
        <v>25</v>
      </c>
      <c r="E46" t="s">
        <v>26</v>
      </c>
      <c r="K46" t="str">
        <f>C45</f>
        <v>Total</v>
      </c>
      <c r="L46" t="str">
        <f>D46</f>
        <v>Male</v>
      </c>
      <c r="M46" t="str">
        <f>E46</f>
        <v>Female</v>
      </c>
      <c r="S46" t="str">
        <f>K46</f>
        <v>Total</v>
      </c>
      <c r="T46" t="str">
        <f>L46</f>
        <v>Male</v>
      </c>
      <c r="U46" t="str">
        <f>M46</f>
        <v>Female</v>
      </c>
    </row>
    <row r="47" spans="1:23" x14ac:dyDescent="0.25">
      <c r="B47" t="s">
        <v>80</v>
      </c>
      <c r="C47">
        <v>166</v>
      </c>
      <c r="D47">
        <v>88</v>
      </c>
      <c r="E47">
        <v>78</v>
      </c>
      <c r="J47" t="str">
        <f>B47</f>
        <v>Always justified</v>
      </c>
      <c r="K47" s="1">
        <f>C47/C51</f>
        <v>0.16616616616616617</v>
      </c>
      <c r="L47" s="1">
        <f>D47/D51</f>
        <v>0.18295218295218296</v>
      </c>
      <c r="M47" s="1">
        <f>E47/E51</f>
        <v>0.15057915057915058</v>
      </c>
      <c r="N47" s="1"/>
      <c r="O47" s="1"/>
      <c r="R47" t="s">
        <v>218</v>
      </c>
      <c r="S47" s="2">
        <f>K47+K48</f>
        <v>0.30730730730730732</v>
      </c>
      <c r="T47" s="2">
        <f>L47+L48</f>
        <v>0.32640332640332642</v>
      </c>
      <c r="U47" s="2">
        <f>M47+M48</f>
        <v>0.28957528957528955</v>
      </c>
      <c r="V47" s="2"/>
      <c r="W47" s="2"/>
    </row>
    <row r="48" spans="1:23" x14ac:dyDescent="0.25">
      <c r="B48" t="s">
        <v>81</v>
      </c>
      <c r="C48">
        <v>141</v>
      </c>
      <c r="D48">
        <v>69</v>
      </c>
      <c r="E48">
        <v>72</v>
      </c>
      <c r="J48" t="str">
        <f>B48</f>
        <v>Usually justified</v>
      </c>
      <c r="K48" s="1">
        <f>C48/C51</f>
        <v>0.14114114114114115</v>
      </c>
      <c r="L48" s="1">
        <f>D48/D51</f>
        <v>0.14345114345114346</v>
      </c>
      <c r="M48" s="1">
        <f>E48/E51</f>
        <v>0.138996138996139</v>
      </c>
      <c r="N48" s="1"/>
      <c r="O48" s="1"/>
      <c r="R48" t="s">
        <v>82</v>
      </c>
      <c r="S48" s="2">
        <f t="shared" ref="S48:U49" si="3">K49</f>
        <v>0.33933933933933935</v>
      </c>
      <c r="T48" s="2">
        <f t="shared" si="3"/>
        <v>0.36590436590436592</v>
      </c>
      <c r="U48" s="2">
        <f t="shared" si="3"/>
        <v>0.31467181467181465</v>
      </c>
      <c r="V48" s="2"/>
      <c r="W48" s="2"/>
    </row>
    <row r="49" spans="1:23" x14ac:dyDescent="0.25">
      <c r="B49" t="s">
        <v>82</v>
      </c>
      <c r="C49">
        <v>339</v>
      </c>
      <c r="D49">
        <v>176</v>
      </c>
      <c r="E49">
        <v>163</v>
      </c>
      <c r="J49" t="str">
        <f>B49</f>
        <v>Sometimes justified</v>
      </c>
      <c r="K49" s="1">
        <f>C49/C51</f>
        <v>0.33933933933933935</v>
      </c>
      <c r="L49" s="1">
        <f>D49/D51</f>
        <v>0.36590436590436592</v>
      </c>
      <c r="M49" s="1">
        <f>E49/E51</f>
        <v>0.31467181467181465</v>
      </c>
      <c r="N49" s="1"/>
      <c r="O49" s="1"/>
      <c r="R49" t="s">
        <v>83</v>
      </c>
      <c r="S49" s="2">
        <f t="shared" si="3"/>
        <v>0.35335335335335333</v>
      </c>
      <c r="T49" s="2">
        <f t="shared" si="3"/>
        <v>0.30769230769230771</v>
      </c>
      <c r="U49" s="2">
        <f t="shared" si="3"/>
        <v>0.39575289575289574</v>
      </c>
      <c r="V49" s="2"/>
      <c r="W49" s="2"/>
    </row>
    <row r="50" spans="1:23" x14ac:dyDescent="0.25">
      <c r="B50" t="s">
        <v>83</v>
      </c>
      <c r="C50">
        <v>353</v>
      </c>
      <c r="D50">
        <v>148</v>
      </c>
      <c r="E50">
        <v>205</v>
      </c>
      <c r="J50" t="str">
        <f>B50</f>
        <v>Never justified</v>
      </c>
      <c r="K50" s="1">
        <f>C50/C51</f>
        <v>0.35335335335335333</v>
      </c>
      <c r="L50" s="1">
        <f>D50/D51</f>
        <v>0.30769230769230771</v>
      </c>
      <c r="M50" s="1">
        <f>E50/E51</f>
        <v>0.39575289575289574</v>
      </c>
      <c r="N50" s="1"/>
      <c r="O50" s="1"/>
    </row>
    <row r="51" spans="1:23" x14ac:dyDescent="0.25">
      <c r="A51" t="s">
        <v>3</v>
      </c>
      <c r="C51">
        <v>999</v>
      </c>
      <c r="D51">
        <v>481</v>
      </c>
      <c r="E51">
        <v>518</v>
      </c>
    </row>
    <row r="53" spans="1:23" s="13" customFormat="1" x14ac:dyDescent="0.25"/>
    <row r="56" spans="1:23" x14ac:dyDescent="0.25">
      <c r="A56" t="s">
        <v>141</v>
      </c>
    </row>
    <row r="57" spans="1:23" x14ac:dyDescent="0.25">
      <c r="A57" t="s">
        <v>1</v>
      </c>
    </row>
    <row r="58" spans="1:23" x14ac:dyDescent="0.25">
      <c r="C58" t="s">
        <v>3</v>
      </c>
      <c r="D58" t="s">
        <v>28</v>
      </c>
    </row>
    <row r="59" spans="1:23" s="3" customFormat="1" ht="120" x14ac:dyDescent="0.25">
      <c r="D59" s="3" t="s">
        <v>29</v>
      </c>
      <c r="E59" s="3" t="s">
        <v>30</v>
      </c>
      <c r="F59" s="3" t="s">
        <v>31</v>
      </c>
      <c r="K59" s="3" t="str">
        <f>C58</f>
        <v>Total</v>
      </c>
      <c r="L59" s="3" t="str">
        <f>D59</f>
        <v>Silent &amp; Boomer Generations (born before 1965)</v>
      </c>
      <c r="M59" s="3" t="str">
        <f>E59</f>
        <v>Generation X (born 1965-1980)</v>
      </c>
      <c r="N59" s="3" t="str">
        <f>F59</f>
        <v>Millennials &amp; Generation Z (born 1981 and after)</v>
      </c>
      <c r="S59" s="3" t="str">
        <f>K59</f>
        <v>Total</v>
      </c>
      <c r="T59" s="3" t="str">
        <f>L59</f>
        <v>Silent &amp; Boomer Generations (born before 1965)</v>
      </c>
      <c r="U59" s="3" t="str">
        <f>M59</f>
        <v>Generation X (born 1965-1980)</v>
      </c>
      <c r="V59" s="3" t="str">
        <f>N59</f>
        <v>Millennials &amp; Generation Z (born 1981 and after)</v>
      </c>
    </row>
    <row r="60" spans="1:23" x14ac:dyDescent="0.25">
      <c r="B60" t="s">
        <v>80</v>
      </c>
      <c r="C60">
        <v>167</v>
      </c>
      <c r="D60">
        <v>36</v>
      </c>
      <c r="E60">
        <v>30</v>
      </c>
      <c r="F60">
        <v>101</v>
      </c>
      <c r="J60" t="str">
        <f>B60</f>
        <v>Always justified</v>
      </c>
      <c r="K60" s="1">
        <f>C60/C64</f>
        <v>0.16683316683316685</v>
      </c>
      <c r="L60" s="1">
        <f>D60/D64</f>
        <v>0.12121212121212122</v>
      </c>
      <c r="M60" s="1">
        <f>E60/E64</f>
        <v>0.12048192771084337</v>
      </c>
      <c r="N60" s="1">
        <f>F60/F64</f>
        <v>0.22197802197802197</v>
      </c>
      <c r="O60" s="1"/>
      <c r="R60" t="s">
        <v>218</v>
      </c>
      <c r="S60" s="2">
        <f>K60+K61</f>
        <v>0.30869130869130867</v>
      </c>
      <c r="T60" s="2">
        <f>L60+L61</f>
        <v>0.21548821548821551</v>
      </c>
      <c r="U60" s="2">
        <f>M60+M61</f>
        <v>0.23694779116465864</v>
      </c>
      <c r="V60" s="2">
        <f>N60+N61</f>
        <v>0.40879120879120878</v>
      </c>
      <c r="W60" s="2"/>
    </row>
    <row r="61" spans="1:23" x14ac:dyDescent="0.25">
      <c r="B61" t="s">
        <v>81</v>
      </c>
      <c r="C61">
        <v>142</v>
      </c>
      <c r="D61">
        <v>28</v>
      </c>
      <c r="E61">
        <v>29</v>
      </c>
      <c r="F61">
        <v>85</v>
      </c>
      <c r="J61" t="str">
        <f>B61</f>
        <v>Usually justified</v>
      </c>
      <c r="K61" s="1">
        <f>C61/C64</f>
        <v>0.14185814185814186</v>
      </c>
      <c r="L61" s="1">
        <f>D61/D64</f>
        <v>9.4276094276094277E-2</v>
      </c>
      <c r="M61" s="1">
        <f>E61/E64</f>
        <v>0.11646586345381527</v>
      </c>
      <c r="N61" s="1">
        <f>F61/F64</f>
        <v>0.18681318681318682</v>
      </c>
      <c r="O61" s="1"/>
      <c r="R61" t="s">
        <v>82</v>
      </c>
      <c r="S61" s="2">
        <f t="shared" ref="S61:V62" si="4">K62</f>
        <v>0.33866133866133868</v>
      </c>
      <c r="T61" s="2">
        <f t="shared" si="4"/>
        <v>0.34343434343434343</v>
      </c>
      <c r="U61" s="2">
        <f t="shared" si="4"/>
        <v>0.3493975903614458</v>
      </c>
      <c r="V61" s="2">
        <f t="shared" si="4"/>
        <v>0.32967032967032966</v>
      </c>
      <c r="W61" s="2"/>
    </row>
    <row r="62" spans="1:23" x14ac:dyDescent="0.25">
      <c r="B62" t="s">
        <v>82</v>
      </c>
      <c r="C62">
        <v>339</v>
      </c>
      <c r="D62">
        <v>102</v>
      </c>
      <c r="E62">
        <v>87</v>
      </c>
      <c r="F62">
        <v>150</v>
      </c>
      <c r="J62" t="str">
        <f>B62</f>
        <v>Sometimes justified</v>
      </c>
      <c r="K62" s="1">
        <f>C62/C64</f>
        <v>0.33866133866133868</v>
      </c>
      <c r="L62" s="1">
        <f>D62/D64</f>
        <v>0.34343434343434343</v>
      </c>
      <c r="M62" s="1">
        <f>E62/E64</f>
        <v>0.3493975903614458</v>
      </c>
      <c r="N62" s="1">
        <f>F62/F64</f>
        <v>0.32967032967032966</v>
      </c>
      <c r="O62" s="1"/>
      <c r="R62" t="s">
        <v>83</v>
      </c>
      <c r="S62" s="2">
        <f t="shared" si="4"/>
        <v>0.35264735264735264</v>
      </c>
      <c r="T62" s="2">
        <f t="shared" si="4"/>
        <v>0.44107744107744107</v>
      </c>
      <c r="U62" s="2">
        <f t="shared" si="4"/>
        <v>0.41365461847389556</v>
      </c>
      <c r="V62" s="2">
        <f t="shared" si="4"/>
        <v>0.26153846153846155</v>
      </c>
      <c r="W62" s="2"/>
    </row>
    <row r="63" spans="1:23" x14ac:dyDescent="0.25">
      <c r="B63" t="s">
        <v>83</v>
      </c>
      <c r="C63">
        <v>353</v>
      </c>
      <c r="D63">
        <v>131</v>
      </c>
      <c r="E63">
        <v>103</v>
      </c>
      <c r="F63">
        <v>119</v>
      </c>
      <c r="J63" t="str">
        <f>B63</f>
        <v>Never justified</v>
      </c>
      <c r="K63" s="1">
        <f>C63/C64</f>
        <v>0.35264735264735264</v>
      </c>
      <c r="L63" s="1">
        <f>D63/D64</f>
        <v>0.44107744107744107</v>
      </c>
      <c r="M63" s="1">
        <f>E63/E64</f>
        <v>0.41365461847389556</v>
      </c>
      <c r="N63" s="1">
        <f>F63/F64</f>
        <v>0.26153846153846155</v>
      </c>
      <c r="O63" s="1"/>
    </row>
    <row r="64" spans="1:23" x14ac:dyDescent="0.25">
      <c r="A64" t="s">
        <v>3</v>
      </c>
      <c r="C64">
        <v>1001</v>
      </c>
      <c r="D64">
        <v>297</v>
      </c>
      <c r="E64">
        <v>249</v>
      </c>
      <c r="F64">
        <v>455</v>
      </c>
    </row>
    <row r="66" spans="1:23" s="13" customFormat="1" x14ac:dyDescent="0.25"/>
    <row r="69" spans="1:23" x14ac:dyDescent="0.25">
      <c r="A69" t="s">
        <v>142</v>
      </c>
    </row>
    <row r="70" spans="1:23" x14ac:dyDescent="0.25">
      <c r="A70" t="s">
        <v>1</v>
      </c>
    </row>
    <row r="71" spans="1:23" x14ac:dyDescent="0.25">
      <c r="C71" t="s">
        <v>3</v>
      </c>
      <c r="D71" t="s">
        <v>33</v>
      </c>
    </row>
    <row r="72" spans="1:23" s="3" customFormat="1" ht="80" x14ac:dyDescent="0.25">
      <c r="D72" s="3" t="s">
        <v>34</v>
      </c>
      <c r="E72" s="3" t="s">
        <v>35</v>
      </c>
      <c r="F72" s="3" t="s">
        <v>36</v>
      </c>
      <c r="K72" s="3" t="str">
        <f>C71</f>
        <v>Total</v>
      </c>
      <c r="L72" s="3" t="str">
        <f>D72</f>
        <v>No HS/HS Graduate</v>
      </c>
      <c r="M72" s="3" t="str">
        <f>E72</f>
        <v>Some college/2-year college graduate</v>
      </c>
      <c r="N72" s="3" t="str">
        <f>F72</f>
        <v>4-year college graduate/post-graduate degree</v>
      </c>
      <c r="S72" s="3" t="str">
        <f>K72</f>
        <v>Total</v>
      </c>
      <c r="T72" s="3" t="str">
        <f>L72</f>
        <v>No HS/HS Graduate</v>
      </c>
      <c r="U72" s="3" t="str">
        <f>M72</f>
        <v>Some college/2-year college graduate</v>
      </c>
      <c r="V72" s="3" t="str">
        <f>N72</f>
        <v>4-year college graduate/post-graduate degree</v>
      </c>
    </row>
    <row r="73" spans="1:23" x14ac:dyDescent="0.25">
      <c r="B73" t="s">
        <v>80</v>
      </c>
      <c r="C73">
        <v>166</v>
      </c>
      <c r="D73">
        <v>65</v>
      </c>
      <c r="E73">
        <v>60</v>
      </c>
      <c r="F73">
        <v>41</v>
      </c>
      <c r="J73" t="str">
        <f>B73</f>
        <v>Always justified</v>
      </c>
      <c r="K73" s="1">
        <f>C73/C77</f>
        <v>0.16600000000000001</v>
      </c>
      <c r="L73" s="1">
        <f>D73/D77</f>
        <v>0.18731988472622479</v>
      </c>
      <c r="M73" s="1">
        <f>E73/E77</f>
        <v>0.18808777429467086</v>
      </c>
      <c r="N73" s="1">
        <f>F73/F77</f>
        <v>0.12275449101796407</v>
      </c>
      <c r="O73" s="1"/>
      <c r="R73" t="s">
        <v>218</v>
      </c>
      <c r="S73" s="2">
        <f>K73+K74</f>
        <v>0.307</v>
      </c>
      <c r="T73" s="2">
        <f>L73+L74</f>
        <v>0.32853025936599423</v>
      </c>
      <c r="U73" s="2">
        <f>M73+M74</f>
        <v>0.33855799373040751</v>
      </c>
      <c r="V73" s="2">
        <f>N73+N74</f>
        <v>0.25449101796407186</v>
      </c>
      <c r="W73" s="2"/>
    </row>
    <row r="74" spans="1:23" x14ac:dyDescent="0.25">
      <c r="B74" t="s">
        <v>81</v>
      </c>
      <c r="C74">
        <v>141</v>
      </c>
      <c r="D74">
        <v>49</v>
      </c>
      <c r="E74">
        <v>48</v>
      </c>
      <c r="F74">
        <v>44</v>
      </c>
      <c r="J74" t="str">
        <f>B74</f>
        <v>Usually justified</v>
      </c>
      <c r="K74" s="1">
        <f>C74/C77</f>
        <v>0.14099999999999999</v>
      </c>
      <c r="L74" s="1">
        <f>D74/D77</f>
        <v>0.14121037463976946</v>
      </c>
      <c r="M74" s="1">
        <f>E74/E77</f>
        <v>0.15047021943573669</v>
      </c>
      <c r="N74" s="1">
        <f>F74/F77</f>
        <v>0.1317365269461078</v>
      </c>
      <c r="O74" s="1"/>
      <c r="R74" t="s">
        <v>82</v>
      </c>
      <c r="S74" s="2">
        <f t="shared" ref="S74:V75" si="5">K75</f>
        <v>0.34</v>
      </c>
      <c r="T74" s="2">
        <f t="shared" si="5"/>
        <v>0.36023054755043227</v>
      </c>
      <c r="U74" s="2">
        <f t="shared" si="5"/>
        <v>0.31974921630094044</v>
      </c>
      <c r="V74" s="2">
        <f t="shared" si="5"/>
        <v>0.33832335329341318</v>
      </c>
      <c r="W74" s="2"/>
    </row>
    <row r="75" spans="1:23" x14ac:dyDescent="0.25">
      <c r="B75" t="s">
        <v>82</v>
      </c>
      <c r="C75">
        <v>340</v>
      </c>
      <c r="D75">
        <v>125</v>
      </c>
      <c r="E75">
        <v>102</v>
      </c>
      <c r="F75">
        <v>113</v>
      </c>
      <c r="J75" t="str">
        <f>B75</f>
        <v>Sometimes justified</v>
      </c>
      <c r="K75" s="1">
        <f>C75/C77</f>
        <v>0.34</v>
      </c>
      <c r="L75" s="1">
        <f>D75/D77</f>
        <v>0.36023054755043227</v>
      </c>
      <c r="M75" s="1">
        <f>E75/E77</f>
        <v>0.31974921630094044</v>
      </c>
      <c r="N75" s="1">
        <f>F75/F77</f>
        <v>0.33832335329341318</v>
      </c>
      <c r="O75" s="1"/>
      <c r="R75" t="s">
        <v>83</v>
      </c>
      <c r="S75" s="2">
        <f t="shared" si="5"/>
        <v>0.35299999999999998</v>
      </c>
      <c r="T75" s="2">
        <f t="shared" si="5"/>
        <v>0.31123919308357351</v>
      </c>
      <c r="U75" s="2">
        <f t="shared" si="5"/>
        <v>0.34169278996865204</v>
      </c>
      <c r="V75" s="2">
        <f t="shared" si="5"/>
        <v>0.40718562874251496</v>
      </c>
      <c r="W75" s="2"/>
    </row>
    <row r="76" spans="1:23" x14ac:dyDescent="0.25">
      <c r="B76" t="s">
        <v>83</v>
      </c>
      <c r="C76">
        <v>353</v>
      </c>
      <c r="D76">
        <v>108</v>
      </c>
      <c r="E76">
        <v>109</v>
      </c>
      <c r="F76">
        <v>136</v>
      </c>
      <c r="J76" t="str">
        <f>B76</f>
        <v>Never justified</v>
      </c>
      <c r="K76" s="1">
        <f>C76/C77</f>
        <v>0.35299999999999998</v>
      </c>
      <c r="L76" s="1">
        <f>D76/D77</f>
        <v>0.31123919308357351</v>
      </c>
      <c r="M76" s="1">
        <f>E76/E77</f>
        <v>0.34169278996865204</v>
      </c>
      <c r="N76" s="1">
        <f>F76/F77</f>
        <v>0.40718562874251496</v>
      </c>
      <c r="O76" s="1"/>
    </row>
    <row r="77" spans="1:23" x14ac:dyDescent="0.25">
      <c r="A77" t="s">
        <v>3</v>
      </c>
      <c r="C77">
        <v>1000</v>
      </c>
      <c r="D77">
        <v>347</v>
      </c>
      <c r="E77">
        <v>319</v>
      </c>
      <c r="F77">
        <v>334</v>
      </c>
    </row>
    <row r="79" spans="1:23" s="13" customFormat="1" x14ac:dyDescent="0.25"/>
    <row r="82" spans="1:23" x14ac:dyDescent="0.25">
      <c r="A82" t="s">
        <v>143</v>
      </c>
    </row>
    <row r="83" spans="1:23" x14ac:dyDescent="0.25">
      <c r="A83" t="s">
        <v>1</v>
      </c>
    </row>
    <row r="84" spans="1:23" x14ac:dyDescent="0.25">
      <c r="C84" t="s">
        <v>3</v>
      </c>
      <c r="D84" t="s">
        <v>38</v>
      </c>
    </row>
    <row r="85" spans="1:23" s="3" customFormat="1" ht="60" x14ac:dyDescent="0.25">
      <c r="D85" s="3" t="s">
        <v>39</v>
      </c>
      <c r="E85" s="3" t="s">
        <v>40</v>
      </c>
      <c r="F85" s="3" t="s">
        <v>41</v>
      </c>
      <c r="G85" s="3" t="s">
        <v>42</v>
      </c>
      <c r="K85" s="3" t="str">
        <f>C84</f>
        <v>Total</v>
      </c>
      <c r="L85" s="3" t="str">
        <f>D85</f>
        <v>Central City</v>
      </c>
      <c r="M85" s="3" t="str">
        <f>E85</f>
        <v>Urban Suburb</v>
      </c>
      <c r="N85" s="3" t="str">
        <f>F85</f>
        <v>Surrounding Suburban County</v>
      </c>
      <c r="O85" s="3" t="str">
        <f>G85</f>
        <v>Rural County</v>
      </c>
      <c r="S85" s="3" t="str">
        <f>K85</f>
        <v>Total</v>
      </c>
      <c r="T85" s="3" t="str">
        <f>L85</f>
        <v>Central City</v>
      </c>
      <c r="U85" s="3" t="str">
        <f>M85</f>
        <v>Urban Suburb</v>
      </c>
      <c r="V85" s="3" t="str">
        <f>N85</f>
        <v>Surrounding Suburban County</v>
      </c>
      <c r="W85" s="3" t="str">
        <f>O85</f>
        <v>Rural County</v>
      </c>
    </row>
    <row r="86" spans="1:23" x14ac:dyDescent="0.25">
      <c r="B86" t="s">
        <v>80</v>
      </c>
      <c r="C86">
        <v>167</v>
      </c>
      <c r="D86">
        <v>46</v>
      </c>
      <c r="E86">
        <v>45</v>
      </c>
      <c r="F86">
        <v>57</v>
      </c>
      <c r="G86">
        <v>19</v>
      </c>
      <c r="J86" t="str">
        <f>B86</f>
        <v>Always justified</v>
      </c>
      <c r="K86" s="1">
        <f>C86/C90</f>
        <v>0.16700000000000001</v>
      </c>
      <c r="L86" s="1">
        <f>D86/D90</f>
        <v>0.16254416961130741</v>
      </c>
      <c r="M86" s="1">
        <f>E86/E90</f>
        <v>0.19067796610169491</v>
      </c>
      <c r="N86" s="1">
        <f>F86/F90</f>
        <v>0.19453924914675769</v>
      </c>
      <c r="O86" s="1">
        <f>G86/G90</f>
        <v>0.10106382978723404</v>
      </c>
      <c r="R86" t="s">
        <v>218</v>
      </c>
      <c r="S86" s="2">
        <f>K86+K87</f>
        <v>0.30700000000000005</v>
      </c>
      <c r="T86" s="2">
        <f>L86+L87</f>
        <v>0.32155477031802115</v>
      </c>
      <c r="U86" s="2">
        <f>M86+M87</f>
        <v>0.32203389830508478</v>
      </c>
      <c r="V86" s="2">
        <f>N86+N87</f>
        <v>0.30716723549488056</v>
      </c>
      <c r="W86" s="2">
        <f>O86+O87</f>
        <v>0.26595744680851063</v>
      </c>
    </row>
    <row r="87" spans="1:23" x14ac:dyDescent="0.25">
      <c r="B87" t="s">
        <v>81</v>
      </c>
      <c r="C87">
        <v>140</v>
      </c>
      <c r="D87">
        <v>45</v>
      </c>
      <c r="E87">
        <v>31</v>
      </c>
      <c r="F87">
        <v>33</v>
      </c>
      <c r="G87">
        <v>31</v>
      </c>
      <c r="J87" t="str">
        <f>B87</f>
        <v>Usually justified</v>
      </c>
      <c r="K87" s="1">
        <f>C87/C90</f>
        <v>0.14000000000000001</v>
      </c>
      <c r="L87" s="1">
        <f>D87/D90</f>
        <v>0.15901060070671377</v>
      </c>
      <c r="M87" s="1">
        <f>E87/E90</f>
        <v>0.13135593220338984</v>
      </c>
      <c r="N87" s="1">
        <f>F87/F90</f>
        <v>0.11262798634812286</v>
      </c>
      <c r="O87" s="1">
        <f>G87/G90</f>
        <v>0.16489361702127658</v>
      </c>
      <c r="R87" t="s">
        <v>82</v>
      </c>
      <c r="S87" s="2">
        <f t="shared" ref="S87:W88" si="6">K88</f>
        <v>0.34</v>
      </c>
      <c r="T87" s="2">
        <f t="shared" si="6"/>
        <v>0.33568904593639576</v>
      </c>
      <c r="U87" s="2">
        <f t="shared" si="6"/>
        <v>0.33898305084745761</v>
      </c>
      <c r="V87" s="2">
        <f t="shared" si="6"/>
        <v>0.32764505119453924</v>
      </c>
      <c r="W87" s="2">
        <f t="shared" si="6"/>
        <v>0.36702127659574468</v>
      </c>
    </row>
    <row r="88" spans="1:23" x14ac:dyDescent="0.25">
      <c r="B88" t="s">
        <v>82</v>
      </c>
      <c r="C88">
        <v>340</v>
      </c>
      <c r="D88">
        <v>95</v>
      </c>
      <c r="E88">
        <v>80</v>
      </c>
      <c r="F88">
        <v>96</v>
      </c>
      <c r="G88">
        <v>69</v>
      </c>
      <c r="J88" t="str">
        <f>B88</f>
        <v>Sometimes justified</v>
      </c>
      <c r="K88" s="1">
        <f>C88/C90</f>
        <v>0.34</v>
      </c>
      <c r="L88" s="1">
        <f>D88/D90</f>
        <v>0.33568904593639576</v>
      </c>
      <c r="M88" s="1">
        <f>E88/E90</f>
        <v>0.33898305084745761</v>
      </c>
      <c r="N88" s="1">
        <f>F88/F90</f>
        <v>0.32764505119453924</v>
      </c>
      <c r="O88" s="1">
        <f>G88/G90</f>
        <v>0.36702127659574468</v>
      </c>
      <c r="R88" t="s">
        <v>83</v>
      </c>
      <c r="S88" s="2">
        <f t="shared" si="6"/>
        <v>0.35299999999999998</v>
      </c>
      <c r="T88" s="2">
        <f t="shared" si="6"/>
        <v>0.34275618374558303</v>
      </c>
      <c r="U88" s="2">
        <f t="shared" si="6"/>
        <v>0.33898305084745761</v>
      </c>
      <c r="V88" s="2">
        <f t="shared" si="6"/>
        <v>0.3651877133105802</v>
      </c>
      <c r="W88" s="2">
        <f t="shared" si="6"/>
        <v>0.36702127659574468</v>
      </c>
    </row>
    <row r="89" spans="1:23" x14ac:dyDescent="0.25">
      <c r="B89" t="s">
        <v>83</v>
      </c>
      <c r="C89">
        <v>353</v>
      </c>
      <c r="D89">
        <v>97</v>
      </c>
      <c r="E89">
        <v>80</v>
      </c>
      <c r="F89">
        <v>107</v>
      </c>
      <c r="G89">
        <v>69</v>
      </c>
      <c r="J89" t="str">
        <f>B89</f>
        <v>Never justified</v>
      </c>
      <c r="K89" s="1">
        <f>C89/C90</f>
        <v>0.35299999999999998</v>
      </c>
      <c r="L89" s="1">
        <f>D89/D90</f>
        <v>0.34275618374558303</v>
      </c>
      <c r="M89" s="1">
        <f>E89/E90</f>
        <v>0.33898305084745761</v>
      </c>
      <c r="N89" s="1">
        <f>F89/F90</f>
        <v>0.3651877133105802</v>
      </c>
      <c r="O89" s="1">
        <f>G89/G90</f>
        <v>0.36702127659574468</v>
      </c>
    </row>
    <row r="90" spans="1:23" x14ac:dyDescent="0.25">
      <c r="A90" t="s">
        <v>3</v>
      </c>
      <c r="C90">
        <v>1000</v>
      </c>
      <c r="D90">
        <v>283</v>
      </c>
      <c r="E90">
        <v>236</v>
      </c>
      <c r="F90">
        <v>293</v>
      </c>
      <c r="G90">
        <v>188</v>
      </c>
    </row>
    <row r="92" spans="1:23" s="13" customFormat="1" x14ac:dyDescent="0.25"/>
    <row r="95" spans="1:23" x14ac:dyDescent="0.25">
      <c r="A95" t="s">
        <v>144</v>
      </c>
    </row>
    <row r="96" spans="1:23" x14ac:dyDescent="0.25">
      <c r="A96" t="s">
        <v>1</v>
      </c>
    </row>
    <row r="97" spans="1:23" x14ac:dyDescent="0.25">
      <c r="C97" t="s">
        <v>3</v>
      </c>
      <c r="D97" t="s">
        <v>44</v>
      </c>
    </row>
    <row r="98" spans="1:23" s="3" customFormat="1" ht="60" x14ac:dyDescent="0.25">
      <c r="D98" s="3" t="s">
        <v>45</v>
      </c>
      <c r="E98" s="3" t="s">
        <v>46</v>
      </c>
      <c r="F98" s="3" t="s">
        <v>47</v>
      </c>
      <c r="K98" s="3" t="str">
        <f>C97</f>
        <v>Total</v>
      </c>
      <c r="L98" s="3" t="str">
        <f>D98</f>
        <v>Most of the time</v>
      </c>
      <c r="M98" s="3" t="str">
        <f>E98</f>
        <v>Some of the time/Only now and then</v>
      </c>
      <c r="N98" s="3" t="str">
        <f>F98</f>
        <v>Hardly at all/Don't know</v>
      </c>
      <c r="S98" s="3" t="str">
        <f>K98</f>
        <v>Total</v>
      </c>
      <c r="T98" s="3" t="str">
        <f>L98</f>
        <v>Most of the time</v>
      </c>
      <c r="U98" s="3" t="str">
        <f>M98</f>
        <v>Some of the time/Only now and then</v>
      </c>
      <c r="V98" s="3" t="str">
        <f>N98</f>
        <v>Hardly at all/Don't know</v>
      </c>
    </row>
    <row r="99" spans="1:23" x14ac:dyDescent="0.25">
      <c r="B99" t="s">
        <v>80</v>
      </c>
      <c r="C99">
        <v>167</v>
      </c>
      <c r="D99">
        <v>69</v>
      </c>
      <c r="E99">
        <v>80</v>
      </c>
      <c r="F99">
        <v>18</v>
      </c>
      <c r="J99" t="str">
        <f>B99</f>
        <v>Always justified</v>
      </c>
      <c r="K99" s="1">
        <f>C99/C103</f>
        <v>0.16700000000000001</v>
      </c>
      <c r="L99" s="1">
        <f>D99/D103</f>
        <v>0.16546762589928057</v>
      </c>
      <c r="M99" s="1">
        <f>E99/E103</f>
        <v>0.17660044150110377</v>
      </c>
      <c r="N99" s="1">
        <f>F99/F103</f>
        <v>0.13846153846153847</v>
      </c>
      <c r="O99" s="1"/>
      <c r="R99" t="s">
        <v>218</v>
      </c>
      <c r="S99" s="2">
        <f>K99+K100</f>
        <v>0.308</v>
      </c>
      <c r="T99" s="2">
        <f>L99+L100</f>
        <v>0.27338129496402874</v>
      </c>
      <c r="U99" s="2">
        <f>M99+M100</f>
        <v>0.33995584988962474</v>
      </c>
      <c r="V99" s="2">
        <f>N99+N100</f>
        <v>0.30769230769230771</v>
      </c>
      <c r="W99" s="2"/>
    </row>
    <row r="100" spans="1:23" x14ac:dyDescent="0.25">
      <c r="B100" t="s">
        <v>81</v>
      </c>
      <c r="C100">
        <v>141</v>
      </c>
      <c r="D100">
        <v>45</v>
      </c>
      <c r="E100">
        <v>74</v>
      </c>
      <c r="F100">
        <v>22</v>
      </c>
      <c r="J100" t="str">
        <f>B100</f>
        <v>Usually justified</v>
      </c>
      <c r="K100" s="1">
        <f>C100/C103</f>
        <v>0.14099999999999999</v>
      </c>
      <c r="L100" s="1">
        <f>D100/D103</f>
        <v>0.1079136690647482</v>
      </c>
      <c r="M100" s="1">
        <f>E100/E103</f>
        <v>0.16335540838852097</v>
      </c>
      <c r="N100" s="1">
        <f>F100/F103</f>
        <v>0.16923076923076924</v>
      </c>
      <c r="O100" s="1"/>
      <c r="R100" t="s">
        <v>82</v>
      </c>
      <c r="S100" s="2">
        <f t="shared" ref="S100:V101" si="7">K101</f>
        <v>0.34</v>
      </c>
      <c r="T100" s="2">
        <f t="shared" si="7"/>
        <v>0.30695443645083931</v>
      </c>
      <c r="U100" s="2">
        <f t="shared" si="7"/>
        <v>0.37086092715231789</v>
      </c>
      <c r="V100" s="2">
        <f t="shared" si="7"/>
        <v>0.33846153846153848</v>
      </c>
      <c r="W100" s="2"/>
    </row>
    <row r="101" spans="1:23" x14ac:dyDescent="0.25">
      <c r="B101" t="s">
        <v>82</v>
      </c>
      <c r="C101">
        <v>340</v>
      </c>
      <c r="D101">
        <v>128</v>
      </c>
      <c r="E101">
        <v>168</v>
      </c>
      <c r="F101">
        <v>44</v>
      </c>
      <c r="J101" t="str">
        <f>B101</f>
        <v>Sometimes justified</v>
      </c>
      <c r="K101" s="1">
        <f>C101/C103</f>
        <v>0.34</v>
      </c>
      <c r="L101" s="1">
        <f>D101/D103</f>
        <v>0.30695443645083931</v>
      </c>
      <c r="M101" s="1">
        <f>E101/E103</f>
        <v>0.37086092715231789</v>
      </c>
      <c r="N101" s="1">
        <f>F101/F103</f>
        <v>0.33846153846153848</v>
      </c>
      <c r="O101" s="1"/>
      <c r="R101" t="s">
        <v>83</v>
      </c>
      <c r="S101" s="2">
        <f t="shared" si="7"/>
        <v>0.35199999999999998</v>
      </c>
      <c r="T101" s="2">
        <f t="shared" si="7"/>
        <v>0.41966426858513189</v>
      </c>
      <c r="U101" s="2">
        <f t="shared" si="7"/>
        <v>0.28918322295805737</v>
      </c>
      <c r="V101" s="2">
        <f t="shared" si="7"/>
        <v>0.35384615384615387</v>
      </c>
      <c r="W101" s="2"/>
    </row>
    <row r="102" spans="1:23" x14ac:dyDescent="0.25">
      <c r="B102" t="s">
        <v>83</v>
      </c>
      <c r="C102">
        <v>352</v>
      </c>
      <c r="D102">
        <v>175</v>
      </c>
      <c r="E102">
        <v>131</v>
      </c>
      <c r="F102">
        <v>46</v>
      </c>
      <c r="J102" t="str">
        <f>B102</f>
        <v>Never justified</v>
      </c>
      <c r="K102" s="1">
        <f>C102/C103</f>
        <v>0.35199999999999998</v>
      </c>
      <c r="L102" s="1">
        <f>D102/D103</f>
        <v>0.41966426858513189</v>
      </c>
      <c r="M102" s="1">
        <f>E102/E103</f>
        <v>0.28918322295805737</v>
      </c>
      <c r="N102" s="1">
        <f>F102/F103</f>
        <v>0.35384615384615387</v>
      </c>
      <c r="O102" s="1"/>
    </row>
    <row r="103" spans="1:23" x14ac:dyDescent="0.25">
      <c r="A103" t="s">
        <v>3</v>
      </c>
      <c r="C103">
        <v>1000</v>
      </c>
      <c r="D103">
        <v>417</v>
      </c>
      <c r="E103">
        <v>453</v>
      </c>
      <c r="F103">
        <v>130</v>
      </c>
    </row>
    <row r="105" spans="1:23" s="13" customFormat="1" x14ac:dyDescent="0.25"/>
    <row r="108" spans="1:23" x14ac:dyDescent="0.25">
      <c r="A108" t="s">
        <v>145</v>
      </c>
    </row>
    <row r="109" spans="1:23" x14ac:dyDescent="0.25">
      <c r="A109" t="s">
        <v>1</v>
      </c>
    </row>
    <row r="110" spans="1:23" x14ac:dyDescent="0.25">
      <c r="C110" t="s">
        <v>3</v>
      </c>
      <c r="D110" t="s">
        <v>49</v>
      </c>
    </row>
    <row r="111" spans="1:23" s="3" customFormat="1" ht="100" x14ac:dyDescent="0.25">
      <c r="D111" s="3" t="s">
        <v>50</v>
      </c>
      <c r="E111" s="3" t="s">
        <v>51</v>
      </c>
      <c r="F111" s="3" t="s">
        <v>52</v>
      </c>
      <c r="G111" s="3" t="s">
        <v>53</v>
      </c>
      <c r="K111" s="3" t="str">
        <f>C110</f>
        <v>Total</v>
      </c>
      <c r="L111" s="3" t="str">
        <f>D111</f>
        <v>Voted for Kamala Harris in 2024</v>
      </c>
      <c r="M111" s="3" t="str">
        <f>E111</f>
        <v>Voted for Donald Trump in 2024</v>
      </c>
      <c r="N111" s="3" t="str">
        <f>F111</f>
        <v>Voted third party presidential candidate in 2024</v>
      </c>
      <c r="O111" s="3" t="str">
        <f>G111</f>
        <v>Did not vote in 2024</v>
      </c>
      <c r="S111" s="3" t="str">
        <f>K111</f>
        <v>Total</v>
      </c>
      <c r="T111" s="3" t="str">
        <f>L111</f>
        <v>Voted for Kamala Harris in 2024</v>
      </c>
      <c r="U111" s="3" t="str">
        <f>M111</f>
        <v>Voted for Donald Trump in 2024</v>
      </c>
      <c r="V111" s="3" t="str">
        <f>N111</f>
        <v>Voted third party presidential candidate in 2024</v>
      </c>
      <c r="W111" s="3" t="str">
        <f>O111</f>
        <v>Did not vote in 2024</v>
      </c>
    </row>
    <row r="112" spans="1:23" x14ac:dyDescent="0.25">
      <c r="B112" t="s">
        <v>80</v>
      </c>
      <c r="C112">
        <v>166</v>
      </c>
      <c r="D112">
        <v>51</v>
      </c>
      <c r="E112">
        <v>78</v>
      </c>
      <c r="F112">
        <v>0</v>
      </c>
      <c r="G112">
        <v>37</v>
      </c>
      <c r="J112" t="str">
        <f>B112</f>
        <v>Always justified</v>
      </c>
      <c r="K112" s="1">
        <f>C112/C116</f>
        <v>0.16649949849548645</v>
      </c>
      <c r="L112" s="1">
        <f>D112/D116</f>
        <v>0.13896457765667575</v>
      </c>
      <c r="M112" s="1">
        <f>E112/E116</f>
        <v>0.20418848167539266</v>
      </c>
      <c r="N112" s="1">
        <f>F112/F116</f>
        <v>0</v>
      </c>
      <c r="O112" s="1">
        <f>G112/G116</f>
        <v>0.15226337448559671</v>
      </c>
      <c r="R112" t="s">
        <v>218</v>
      </c>
      <c r="S112" s="2">
        <f>K112+K113</f>
        <v>0.3069207622868606</v>
      </c>
      <c r="T112" s="2">
        <f>L112+L113</f>
        <v>0.2670299727520436</v>
      </c>
      <c r="U112" s="2">
        <f>M112+M113</f>
        <v>0.33769633507853403</v>
      </c>
      <c r="V112" s="2">
        <f>N112+N113</f>
        <v>0.4</v>
      </c>
      <c r="W112" s="2">
        <f>O112+O113</f>
        <v>0.3168724279835391</v>
      </c>
    </row>
    <row r="113" spans="1:23" x14ac:dyDescent="0.25">
      <c r="B113" t="s">
        <v>81</v>
      </c>
      <c r="C113">
        <v>140</v>
      </c>
      <c r="D113">
        <v>47</v>
      </c>
      <c r="E113">
        <v>51</v>
      </c>
      <c r="F113">
        <v>2</v>
      </c>
      <c r="G113">
        <v>40</v>
      </c>
      <c r="J113" t="str">
        <f>B113</f>
        <v>Usually justified</v>
      </c>
      <c r="K113" s="1">
        <f>C113/C116</f>
        <v>0.14042126379137412</v>
      </c>
      <c r="L113" s="1">
        <f>D113/D116</f>
        <v>0.12806539509536785</v>
      </c>
      <c r="M113" s="1">
        <f>E113/E116</f>
        <v>0.13350785340314136</v>
      </c>
      <c r="N113" s="1">
        <f>F113/F116</f>
        <v>0.4</v>
      </c>
      <c r="O113" s="1">
        <f>G113/G116</f>
        <v>0.16460905349794239</v>
      </c>
      <c r="R113" t="s">
        <v>82</v>
      </c>
      <c r="S113" s="2">
        <f t="shared" ref="S113:W114" si="8">K114</f>
        <v>0.34002006018054165</v>
      </c>
      <c r="T113" s="2">
        <f t="shared" si="8"/>
        <v>0.35967302452316074</v>
      </c>
      <c r="U113" s="2">
        <f t="shared" si="8"/>
        <v>0.31151832460732987</v>
      </c>
      <c r="V113" s="2">
        <f t="shared" si="8"/>
        <v>0.2</v>
      </c>
      <c r="W113" s="2">
        <f t="shared" si="8"/>
        <v>0.35802469135802467</v>
      </c>
    </row>
    <row r="114" spans="1:23" x14ac:dyDescent="0.25">
      <c r="B114" t="s">
        <v>82</v>
      </c>
      <c r="C114">
        <v>339</v>
      </c>
      <c r="D114">
        <v>132</v>
      </c>
      <c r="E114">
        <v>119</v>
      </c>
      <c r="F114">
        <v>1</v>
      </c>
      <c r="G114">
        <v>87</v>
      </c>
      <c r="J114" t="str">
        <f>B114</f>
        <v>Sometimes justified</v>
      </c>
      <c r="K114" s="1">
        <f>C114/C116</f>
        <v>0.34002006018054165</v>
      </c>
      <c r="L114" s="1">
        <f>D114/D116</f>
        <v>0.35967302452316074</v>
      </c>
      <c r="M114" s="1">
        <f>E114/E116</f>
        <v>0.31151832460732987</v>
      </c>
      <c r="N114" s="1">
        <f>F114/F116</f>
        <v>0.2</v>
      </c>
      <c r="O114" s="1">
        <f>G114/G116</f>
        <v>0.35802469135802467</v>
      </c>
      <c r="R114" t="s">
        <v>83</v>
      </c>
      <c r="S114" s="2">
        <f t="shared" si="8"/>
        <v>0.3530591775325978</v>
      </c>
      <c r="T114" s="2">
        <f t="shared" si="8"/>
        <v>0.37329700272479566</v>
      </c>
      <c r="U114" s="2">
        <f t="shared" si="8"/>
        <v>0.35078534031413611</v>
      </c>
      <c r="V114" s="2">
        <f t="shared" si="8"/>
        <v>0.4</v>
      </c>
      <c r="W114" s="2">
        <f t="shared" si="8"/>
        <v>0.32510288065843623</v>
      </c>
    </row>
    <row r="115" spans="1:23" x14ac:dyDescent="0.25">
      <c r="B115" t="s">
        <v>83</v>
      </c>
      <c r="C115">
        <v>352</v>
      </c>
      <c r="D115">
        <v>137</v>
      </c>
      <c r="E115">
        <v>134</v>
      </c>
      <c r="F115">
        <v>2</v>
      </c>
      <c r="G115">
        <v>79</v>
      </c>
      <c r="J115" t="str">
        <f>B115</f>
        <v>Never justified</v>
      </c>
      <c r="K115" s="1">
        <f>C115/C116</f>
        <v>0.3530591775325978</v>
      </c>
      <c r="L115" s="1">
        <f>D115/D116</f>
        <v>0.37329700272479566</v>
      </c>
      <c r="M115" s="1">
        <f>E115/E116</f>
        <v>0.35078534031413611</v>
      </c>
      <c r="N115" s="1">
        <f>F115/F116</f>
        <v>0.4</v>
      </c>
      <c r="O115" s="1">
        <f>G115/G116</f>
        <v>0.32510288065843623</v>
      </c>
    </row>
    <row r="116" spans="1:23" x14ac:dyDescent="0.25">
      <c r="A116" t="s">
        <v>3</v>
      </c>
      <c r="C116">
        <v>997</v>
      </c>
      <c r="D116">
        <v>367</v>
      </c>
      <c r="E116">
        <v>382</v>
      </c>
      <c r="F116">
        <v>5</v>
      </c>
      <c r="G116">
        <v>243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9A8C-E356-BE48-B4DA-E272EDA9F226}">
  <sheetPr codeName="Sheet11"/>
  <dimension ref="A1:W116"/>
  <sheetViews>
    <sheetView showGridLines="0" workbookViewId="0">
      <selection activeCell="A105" sqref="A105:XFD105"/>
    </sheetView>
  </sheetViews>
  <sheetFormatPr baseColWidth="10" defaultRowHeight="19" x14ac:dyDescent="0.25"/>
  <cols>
    <col min="2" max="2" width="20.5703125" customWidth="1"/>
    <col min="5" max="5" width="12.140625" customWidth="1"/>
    <col min="6" max="6" width="13.42578125" customWidth="1"/>
    <col min="10" max="10" width="18.28515625" customWidth="1"/>
    <col min="13" max="13" width="12.42578125" customWidth="1"/>
    <col min="14" max="14" width="13.7109375" customWidth="1"/>
    <col min="18" max="18" width="22" customWidth="1"/>
    <col min="21" max="21" width="11.85546875" customWidth="1"/>
    <col min="22" max="22" width="13.5703125" customWidth="1"/>
  </cols>
  <sheetData>
    <row r="1" spans="1:23" x14ac:dyDescent="0.25">
      <c r="A1" s="5" t="s">
        <v>221</v>
      </c>
      <c r="B1" s="7" t="s">
        <v>226</v>
      </c>
    </row>
    <row r="2" spans="1:23" x14ac:dyDescent="0.25">
      <c r="A2" t="s">
        <v>225</v>
      </c>
    </row>
    <row r="4" spans="1:23" x14ac:dyDescent="0.25">
      <c r="A4" t="s">
        <v>146</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80</v>
      </c>
      <c r="C8">
        <v>198</v>
      </c>
      <c r="D8">
        <v>28</v>
      </c>
      <c r="E8">
        <v>55</v>
      </c>
      <c r="F8">
        <v>106</v>
      </c>
      <c r="G8">
        <v>9</v>
      </c>
      <c r="J8" t="str">
        <f>B8</f>
        <v>Always justified</v>
      </c>
      <c r="K8" s="1">
        <f>C8/C12</f>
        <v>0.19800000000000001</v>
      </c>
      <c r="L8" s="1">
        <f>D8/D12</f>
        <v>9.5238095238095233E-2</v>
      </c>
      <c r="M8" s="1">
        <f>E8/E12</f>
        <v>0.15363128491620112</v>
      </c>
      <c r="N8" s="1">
        <f>F8/F12</f>
        <v>0.3719298245614035</v>
      </c>
      <c r="O8" s="1">
        <f>G8/G12</f>
        <v>0.14285714285714285</v>
      </c>
      <c r="R8" t="s">
        <v>218</v>
      </c>
      <c r="S8" s="2">
        <f>K8+K9</f>
        <v>0.42200000000000004</v>
      </c>
      <c r="T8" s="2">
        <f>L8+L9</f>
        <v>0.28911564625850339</v>
      </c>
      <c r="U8" s="2">
        <f>M8+M9</f>
        <v>0.36871508379888268</v>
      </c>
      <c r="V8" s="2">
        <f>N8+N9</f>
        <v>0.64210526315789473</v>
      </c>
      <c r="W8" s="2">
        <f>O8+O9</f>
        <v>0.34920634920634919</v>
      </c>
    </row>
    <row r="9" spans="1:23" x14ac:dyDescent="0.25">
      <c r="B9" t="s">
        <v>81</v>
      </c>
      <c r="C9">
        <v>224</v>
      </c>
      <c r="D9">
        <v>57</v>
      </c>
      <c r="E9">
        <v>77</v>
      </c>
      <c r="F9">
        <v>77</v>
      </c>
      <c r="G9">
        <v>13</v>
      </c>
      <c r="J9" t="str">
        <f>B9</f>
        <v>Usually justified</v>
      </c>
      <c r="K9" s="1">
        <f>C9/C12</f>
        <v>0.224</v>
      </c>
      <c r="L9" s="1">
        <f>D9/D12</f>
        <v>0.19387755102040816</v>
      </c>
      <c r="M9" s="1">
        <f>E9/E12</f>
        <v>0.21508379888268156</v>
      </c>
      <c r="N9" s="1">
        <f>F9/F12</f>
        <v>0.27017543859649124</v>
      </c>
      <c r="O9" s="1">
        <f>G9/G12</f>
        <v>0.20634920634920634</v>
      </c>
      <c r="R9" t="s">
        <v>82</v>
      </c>
      <c r="S9" s="2">
        <f t="shared" ref="S9:W10" si="0">K10</f>
        <v>0.312</v>
      </c>
      <c r="T9" s="2">
        <f t="shared" si="0"/>
        <v>0.34353741496598639</v>
      </c>
      <c r="U9" s="2">
        <f t="shared" si="0"/>
        <v>0.33240223463687152</v>
      </c>
      <c r="V9" s="2">
        <f t="shared" si="0"/>
        <v>0.24912280701754386</v>
      </c>
      <c r="W9" s="2">
        <f t="shared" si="0"/>
        <v>0.33333333333333331</v>
      </c>
    </row>
    <row r="10" spans="1:23" x14ac:dyDescent="0.25">
      <c r="B10" t="s">
        <v>82</v>
      </c>
      <c r="C10">
        <v>312</v>
      </c>
      <c r="D10">
        <v>101</v>
      </c>
      <c r="E10">
        <v>119</v>
      </c>
      <c r="F10">
        <v>71</v>
      </c>
      <c r="G10">
        <v>21</v>
      </c>
      <c r="J10" t="str">
        <f>B10</f>
        <v>Sometimes justified</v>
      </c>
      <c r="K10" s="1">
        <f>C10/C12</f>
        <v>0.312</v>
      </c>
      <c r="L10" s="1">
        <f>D10/D12</f>
        <v>0.34353741496598639</v>
      </c>
      <c r="M10" s="1">
        <f>E10/E12</f>
        <v>0.33240223463687152</v>
      </c>
      <c r="N10" s="1">
        <f>F10/F12</f>
        <v>0.24912280701754386</v>
      </c>
      <c r="O10" s="1">
        <f>G10/G12</f>
        <v>0.33333333333333331</v>
      </c>
      <c r="R10" t="s">
        <v>83</v>
      </c>
      <c r="S10" s="2">
        <f t="shared" si="0"/>
        <v>0.26600000000000001</v>
      </c>
      <c r="T10" s="2">
        <f t="shared" si="0"/>
        <v>0.36734693877551022</v>
      </c>
      <c r="U10" s="2">
        <f t="shared" si="0"/>
        <v>0.2988826815642458</v>
      </c>
      <c r="V10" s="2">
        <f t="shared" si="0"/>
        <v>0.10877192982456141</v>
      </c>
      <c r="W10" s="2">
        <f t="shared" si="0"/>
        <v>0.31746031746031744</v>
      </c>
    </row>
    <row r="11" spans="1:23" x14ac:dyDescent="0.25">
      <c r="B11" t="s">
        <v>83</v>
      </c>
      <c r="C11">
        <v>266</v>
      </c>
      <c r="D11">
        <v>108</v>
      </c>
      <c r="E11">
        <v>107</v>
      </c>
      <c r="F11">
        <v>31</v>
      </c>
      <c r="G11">
        <v>20</v>
      </c>
      <c r="J11" t="str">
        <f>B11</f>
        <v>Never justified</v>
      </c>
      <c r="K11" s="1">
        <f>C11/C12</f>
        <v>0.26600000000000001</v>
      </c>
      <c r="L11" s="1">
        <f>D11/D12</f>
        <v>0.36734693877551022</v>
      </c>
      <c r="M11" s="1">
        <f>E11/E12</f>
        <v>0.2988826815642458</v>
      </c>
      <c r="N11" s="1">
        <f>F11/F12</f>
        <v>0.10877192982456141</v>
      </c>
      <c r="O11" s="1">
        <f>G11/G12</f>
        <v>0.31746031746031744</v>
      </c>
    </row>
    <row r="12" spans="1:23" x14ac:dyDescent="0.25">
      <c r="A12" t="s">
        <v>3</v>
      </c>
      <c r="C12">
        <v>1000</v>
      </c>
      <c r="D12">
        <v>294</v>
      </c>
      <c r="E12">
        <v>358</v>
      </c>
      <c r="F12">
        <v>285</v>
      </c>
      <c r="G12">
        <v>63</v>
      </c>
    </row>
    <row r="14" spans="1:23" s="13" customFormat="1" x14ac:dyDescent="0.25"/>
    <row r="17" spans="1:23" x14ac:dyDescent="0.25">
      <c r="A17" t="s">
        <v>147</v>
      </c>
    </row>
    <row r="18" spans="1:23" x14ac:dyDescent="0.25">
      <c r="A18" t="s">
        <v>1</v>
      </c>
    </row>
    <row r="19" spans="1:23" x14ac:dyDescent="0.25">
      <c r="C19" t="s">
        <v>3</v>
      </c>
      <c r="D19" t="s">
        <v>13</v>
      </c>
    </row>
    <row r="20" spans="1:23" s="3" customFormat="1" ht="40" x14ac:dyDescent="0.25">
      <c r="D20" s="3" t="s">
        <v>14</v>
      </c>
      <c r="E20" s="3" t="s">
        <v>15</v>
      </c>
      <c r="F20" s="3" t="s">
        <v>16</v>
      </c>
      <c r="G20" s="3" t="s">
        <v>17</v>
      </c>
      <c r="K20" s="3" t="str">
        <f>C19</f>
        <v>Total</v>
      </c>
      <c r="L20" s="3" t="str">
        <f>D20</f>
        <v>Liberal (Very)</v>
      </c>
      <c r="M20" s="3" t="str">
        <f>E20</f>
        <v>Moderate</v>
      </c>
      <c r="N20" s="3" t="str">
        <f>F20</f>
        <v>Conservative (Very)</v>
      </c>
      <c r="O20" s="3" t="str">
        <f>G20</f>
        <v>Not sure</v>
      </c>
      <c r="S20" s="3" t="str">
        <f>K20</f>
        <v>Total</v>
      </c>
      <c r="T20" s="3" t="str">
        <f>L20</f>
        <v>Liberal (Very)</v>
      </c>
      <c r="U20" s="3" t="str">
        <f>M20</f>
        <v>Moderate</v>
      </c>
      <c r="V20" s="3" t="str">
        <f>N20</f>
        <v>Conservative (Very)</v>
      </c>
      <c r="W20" s="3" t="str">
        <f>O20</f>
        <v>Not sure</v>
      </c>
    </row>
    <row r="21" spans="1:23" x14ac:dyDescent="0.25">
      <c r="B21" t="s">
        <v>80</v>
      </c>
      <c r="C21">
        <v>198</v>
      </c>
      <c r="D21">
        <v>26</v>
      </c>
      <c r="E21">
        <v>55</v>
      </c>
      <c r="F21">
        <v>104</v>
      </c>
      <c r="G21">
        <v>13</v>
      </c>
      <c r="J21" t="str">
        <f>B21</f>
        <v>Always justified</v>
      </c>
      <c r="K21" s="1">
        <f>C21/C25</f>
        <v>0.1981981981981982</v>
      </c>
      <c r="L21" s="1">
        <f>D21/D25</f>
        <v>0.104</v>
      </c>
      <c r="M21" s="1">
        <f>E21/E25</f>
        <v>0.16224188790560473</v>
      </c>
      <c r="N21" s="1">
        <f>F21/F25</f>
        <v>0.30320699708454812</v>
      </c>
      <c r="O21" s="1">
        <f>G21/G25</f>
        <v>0.19402985074626866</v>
      </c>
      <c r="R21" t="s">
        <v>218</v>
      </c>
      <c r="S21" s="2">
        <f>K21+K22</f>
        <v>0.42142142142142142</v>
      </c>
      <c r="T21" s="2">
        <f>L21+L22</f>
        <v>0.248</v>
      </c>
      <c r="U21" s="2">
        <f>M21+M22</f>
        <v>0.38053097345132747</v>
      </c>
      <c r="V21" s="2">
        <f>N21+N22</f>
        <v>0.59766763848396498</v>
      </c>
      <c r="W21" s="2">
        <f>O21+O22</f>
        <v>0.37313432835820892</v>
      </c>
    </row>
    <row r="22" spans="1:23" x14ac:dyDescent="0.25">
      <c r="B22" t="s">
        <v>81</v>
      </c>
      <c r="C22">
        <v>223</v>
      </c>
      <c r="D22">
        <v>36</v>
      </c>
      <c r="E22">
        <v>74</v>
      </c>
      <c r="F22">
        <v>101</v>
      </c>
      <c r="G22">
        <v>12</v>
      </c>
      <c r="J22" t="str">
        <f>B22</f>
        <v>Usually justified</v>
      </c>
      <c r="K22" s="1">
        <f>C22/C25</f>
        <v>0.22322322322322322</v>
      </c>
      <c r="L22" s="1">
        <f>D22/D25</f>
        <v>0.14399999999999999</v>
      </c>
      <c r="M22" s="1">
        <f>E22/E25</f>
        <v>0.21828908554572271</v>
      </c>
      <c r="N22" s="1">
        <f>F22/F25</f>
        <v>0.29446064139941691</v>
      </c>
      <c r="O22" s="1">
        <f>G22/G25</f>
        <v>0.17910447761194029</v>
      </c>
      <c r="R22" t="s">
        <v>82</v>
      </c>
      <c r="S22" s="2">
        <f t="shared" ref="S22:W23" si="1">K23</f>
        <v>0.31231231231231232</v>
      </c>
      <c r="T22" s="2">
        <f t="shared" si="1"/>
        <v>0.36399999999999999</v>
      </c>
      <c r="U22" s="2">
        <f t="shared" si="1"/>
        <v>0.33923303834808261</v>
      </c>
      <c r="V22" s="2">
        <f t="shared" si="1"/>
        <v>0.2565597667638484</v>
      </c>
      <c r="W22" s="2">
        <f t="shared" si="1"/>
        <v>0.26865671641791045</v>
      </c>
    </row>
    <row r="23" spans="1:23" x14ac:dyDescent="0.25">
      <c r="B23" t="s">
        <v>82</v>
      </c>
      <c r="C23">
        <v>312</v>
      </c>
      <c r="D23">
        <v>91</v>
      </c>
      <c r="E23">
        <v>115</v>
      </c>
      <c r="F23">
        <v>88</v>
      </c>
      <c r="G23">
        <v>18</v>
      </c>
      <c r="J23" t="str">
        <f>B23</f>
        <v>Sometimes justified</v>
      </c>
      <c r="K23" s="1">
        <f>C23/C25</f>
        <v>0.31231231231231232</v>
      </c>
      <c r="L23" s="1">
        <f>D23/D25</f>
        <v>0.36399999999999999</v>
      </c>
      <c r="M23" s="1">
        <f>E23/E25</f>
        <v>0.33923303834808261</v>
      </c>
      <c r="N23" s="1">
        <f>F23/F25</f>
        <v>0.2565597667638484</v>
      </c>
      <c r="O23" s="1">
        <f>G23/G25</f>
        <v>0.26865671641791045</v>
      </c>
      <c r="R23" t="s">
        <v>83</v>
      </c>
      <c r="S23" s="2">
        <f t="shared" si="1"/>
        <v>0.26626626626626626</v>
      </c>
      <c r="T23" s="2">
        <f t="shared" si="1"/>
        <v>0.38800000000000001</v>
      </c>
      <c r="U23" s="2">
        <f t="shared" si="1"/>
        <v>0.28023598820058998</v>
      </c>
      <c r="V23" s="2">
        <f t="shared" si="1"/>
        <v>0.1457725947521866</v>
      </c>
      <c r="W23" s="2">
        <f t="shared" si="1"/>
        <v>0.35820895522388058</v>
      </c>
    </row>
    <row r="24" spans="1:23" x14ac:dyDescent="0.25">
      <c r="B24" t="s">
        <v>83</v>
      </c>
      <c r="C24">
        <v>266</v>
      </c>
      <c r="D24">
        <v>97</v>
      </c>
      <c r="E24">
        <v>95</v>
      </c>
      <c r="F24">
        <v>50</v>
      </c>
      <c r="G24">
        <v>24</v>
      </c>
      <c r="J24" t="str">
        <f>B24</f>
        <v>Never justified</v>
      </c>
      <c r="K24" s="1">
        <f>C24/C25</f>
        <v>0.26626626626626626</v>
      </c>
      <c r="L24" s="1">
        <f>D24/D25</f>
        <v>0.38800000000000001</v>
      </c>
      <c r="M24" s="1">
        <f>E24/E25</f>
        <v>0.28023598820058998</v>
      </c>
      <c r="N24" s="1">
        <f>F24/F25</f>
        <v>0.1457725947521866</v>
      </c>
      <c r="O24" s="1">
        <f>G24/G25</f>
        <v>0.35820895522388058</v>
      </c>
    </row>
    <row r="25" spans="1:23" x14ac:dyDescent="0.25">
      <c r="A25" t="s">
        <v>3</v>
      </c>
      <c r="C25">
        <v>999</v>
      </c>
      <c r="D25">
        <v>250</v>
      </c>
      <c r="E25">
        <v>339</v>
      </c>
      <c r="F25">
        <v>343</v>
      </c>
      <c r="G25">
        <v>67</v>
      </c>
    </row>
    <row r="27" spans="1:23" s="13" customFormat="1" x14ac:dyDescent="0.25"/>
    <row r="30" spans="1:23" x14ac:dyDescent="0.25">
      <c r="A30" t="s">
        <v>148</v>
      </c>
    </row>
    <row r="31" spans="1:23" x14ac:dyDescent="0.25">
      <c r="A31" t="s">
        <v>1</v>
      </c>
    </row>
    <row r="32" spans="1:23" x14ac:dyDescent="0.25">
      <c r="C32" t="s">
        <v>3</v>
      </c>
      <c r="D32" t="s">
        <v>19</v>
      </c>
    </row>
    <row r="33" spans="1:23" s="3" customFormat="1" ht="60" x14ac:dyDescent="0.25">
      <c r="D33" s="3" t="s">
        <v>20</v>
      </c>
      <c r="E33" s="3" t="s">
        <v>21</v>
      </c>
      <c r="F33" s="3" t="s">
        <v>22</v>
      </c>
      <c r="K33" s="3" t="str">
        <f>C32</f>
        <v>Total</v>
      </c>
      <c r="L33" s="3" t="str">
        <f>D33</f>
        <v>White non-Hispanic</v>
      </c>
      <c r="M33" s="3" t="str">
        <f>E33</f>
        <v>Black non-Hispanic</v>
      </c>
      <c r="N33" s="3" t="str">
        <f>F33</f>
        <v>Hispanic/Latino &amp; all other races</v>
      </c>
      <c r="S33" s="3" t="str">
        <f>K33</f>
        <v>Total</v>
      </c>
      <c r="T33" s="3" t="str">
        <f>L33</f>
        <v>White non-Hispanic</v>
      </c>
      <c r="U33" s="3" t="str">
        <f>M33</f>
        <v>Black non-Hispanic</v>
      </c>
      <c r="V33" s="3" t="str">
        <f>N33</f>
        <v>Hispanic/Latino &amp; all other races</v>
      </c>
    </row>
    <row r="34" spans="1:23" x14ac:dyDescent="0.25">
      <c r="B34" t="s">
        <v>80</v>
      </c>
      <c r="C34">
        <v>198</v>
      </c>
      <c r="D34">
        <v>132</v>
      </c>
      <c r="E34">
        <v>30</v>
      </c>
      <c r="F34">
        <v>36</v>
      </c>
      <c r="J34" t="str">
        <f>B34</f>
        <v>Always justified</v>
      </c>
      <c r="K34" s="1">
        <f>C34/C38</f>
        <v>0.19800000000000001</v>
      </c>
      <c r="L34" s="1">
        <f>D34/D38</f>
        <v>0.20985691573926868</v>
      </c>
      <c r="M34" s="1">
        <f>E34/E38</f>
        <v>0.14150943396226415</v>
      </c>
      <c r="N34" s="1">
        <f>F34/F38</f>
        <v>0.22641509433962265</v>
      </c>
      <c r="O34" s="1"/>
      <c r="R34" t="s">
        <v>218</v>
      </c>
      <c r="S34" s="2">
        <f>K34+K35</f>
        <v>0.42200000000000004</v>
      </c>
      <c r="T34" s="2">
        <f>L34+L35</f>
        <v>0.42925278219395868</v>
      </c>
      <c r="U34" s="2">
        <f>M34+M35</f>
        <v>0.34433962264150941</v>
      </c>
      <c r="V34" s="2">
        <f>N34+N35</f>
        <v>0.49685534591194969</v>
      </c>
      <c r="W34" s="2"/>
    </row>
    <row r="35" spans="1:23" x14ac:dyDescent="0.25">
      <c r="B35" t="s">
        <v>81</v>
      </c>
      <c r="C35">
        <v>224</v>
      </c>
      <c r="D35">
        <v>138</v>
      </c>
      <c r="E35">
        <v>43</v>
      </c>
      <c r="F35">
        <v>43</v>
      </c>
      <c r="J35" t="str">
        <f>B35</f>
        <v>Usually justified</v>
      </c>
      <c r="K35" s="1">
        <f>C35/C38</f>
        <v>0.224</v>
      </c>
      <c r="L35" s="1">
        <f>D35/D38</f>
        <v>0.21939586645468998</v>
      </c>
      <c r="M35" s="1">
        <f>E35/E38</f>
        <v>0.20283018867924529</v>
      </c>
      <c r="N35" s="1">
        <f>F35/F38</f>
        <v>0.27044025157232704</v>
      </c>
      <c r="O35" s="1"/>
      <c r="R35" t="s">
        <v>82</v>
      </c>
      <c r="S35" s="2">
        <f t="shared" ref="S35:V36" si="2">K36</f>
        <v>0.312</v>
      </c>
      <c r="T35" s="2">
        <f t="shared" si="2"/>
        <v>0.31319554848966613</v>
      </c>
      <c r="U35" s="2">
        <f t="shared" si="2"/>
        <v>0.3632075471698113</v>
      </c>
      <c r="V35" s="2">
        <f t="shared" si="2"/>
        <v>0.2389937106918239</v>
      </c>
      <c r="W35" s="2"/>
    </row>
    <row r="36" spans="1:23" x14ac:dyDescent="0.25">
      <c r="B36" t="s">
        <v>82</v>
      </c>
      <c r="C36">
        <v>312</v>
      </c>
      <c r="D36">
        <v>197</v>
      </c>
      <c r="E36">
        <v>77</v>
      </c>
      <c r="F36">
        <v>38</v>
      </c>
      <c r="J36" t="str">
        <f>B36</f>
        <v>Sometimes justified</v>
      </c>
      <c r="K36" s="1">
        <f>C36/C38</f>
        <v>0.312</v>
      </c>
      <c r="L36" s="1">
        <f>D36/D38</f>
        <v>0.31319554848966613</v>
      </c>
      <c r="M36" s="1">
        <f>E36/E38</f>
        <v>0.3632075471698113</v>
      </c>
      <c r="N36" s="1">
        <f>F36/F38</f>
        <v>0.2389937106918239</v>
      </c>
      <c r="O36" s="1"/>
      <c r="R36" t="s">
        <v>83</v>
      </c>
      <c r="S36" s="2">
        <f t="shared" si="2"/>
        <v>0.26600000000000001</v>
      </c>
      <c r="T36" s="2">
        <f t="shared" si="2"/>
        <v>0.25755166931637519</v>
      </c>
      <c r="U36" s="2">
        <f t="shared" si="2"/>
        <v>0.29245283018867924</v>
      </c>
      <c r="V36" s="2">
        <f t="shared" si="2"/>
        <v>0.26415094339622641</v>
      </c>
      <c r="W36" s="2"/>
    </row>
    <row r="37" spans="1:23" x14ac:dyDescent="0.25">
      <c r="B37" t="s">
        <v>83</v>
      </c>
      <c r="C37">
        <v>266</v>
      </c>
      <c r="D37">
        <v>162</v>
      </c>
      <c r="E37">
        <v>62</v>
      </c>
      <c r="F37">
        <v>42</v>
      </c>
      <c r="J37" t="str">
        <f>B37</f>
        <v>Never justified</v>
      </c>
      <c r="K37" s="1">
        <f>C37/C38</f>
        <v>0.26600000000000001</v>
      </c>
      <c r="L37" s="1">
        <f>D37/D38</f>
        <v>0.25755166931637519</v>
      </c>
      <c r="M37" s="1">
        <f>E37/E38</f>
        <v>0.29245283018867924</v>
      </c>
      <c r="N37" s="1">
        <f>F37/F38</f>
        <v>0.26415094339622641</v>
      </c>
      <c r="O37" s="1"/>
    </row>
    <row r="38" spans="1:23" x14ac:dyDescent="0.25">
      <c r="A38" t="s">
        <v>3</v>
      </c>
      <c r="C38">
        <v>1000</v>
      </c>
      <c r="D38">
        <v>629</v>
      </c>
      <c r="E38">
        <v>212</v>
      </c>
      <c r="F38">
        <v>159</v>
      </c>
    </row>
    <row r="40" spans="1:23" s="13" customFormat="1" x14ac:dyDescent="0.25"/>
    <row r="43" spans="1:23" x14ac:dyDescent="0.25">
      <c r="A43" t="s">
        <v>149</v>
      </c>
    </row>
    <row r="44" spans="1:23" x14ac:dyDescent="0.25">
      <c r="A44" t="s">
        <v>1</v>
      </c>
    </row>
    <row r="45" spans="1:23" x14ac:dyDescent="0.25">
      <c r="C45" t="s">
        <v>3</v>
      </c>
      <c r="D45" t="s">
        <v>24</v>
      </c>
    </row>
    <row r="46" spans="1:23" x14ac:dyDescent="0.25">
      <c r="D46" t="s">
        <v>25</v>
      </c>
      <c r="E46" t="s">
        <v>26</v>
      </c>
      <c r="K46" t="str">
        <f>C45</f>
        <v>Total</v>
      </c>
      <c r="L46" t="str">
        <f>D46</f>
        <v>Male</v>
      </c>
      <c r="M46" t="str">
        <f>E46</f>
        <v>Female</v>
      </c>
      <c r="S46" t="str">
        <f>K46</f>
        <v>Total</v>
      </c>
      <c r="T46" t="str">
        <f>L46</f>
        <v>Male</v>
      </c>
      <c r="U46" t="str">
        <f>M46</f>
        <v>Female</v>
      </c>
    </row>
    <row r="47" spans="1:23" x14ac:dyDescent="0.25">
      <c r="B47" t="s">
        <v>80</v>
      </c>
      <c r="C47">
        <v>199</v>
      </c>
      <c r="D47">
        <v>120</v>
      </c>
      <c r="E47">
        <v>79</v>
      </c>
      <c r="J47" t="str">
        <f>B47</f>
        <v>Always justified</v>
      </c>
      <c r="K47" s="1">
        <f>C47/C51</f>
        <v>0.19860279441117765</v>
      </c>
      <c r="L47" s="1">
        <f>D47/D51</f>
        <v>0.2484472049689441</v>
      </c>
      <c r="M47" s="1">
        <f>E47/E51</f>
        <v>0.15221579961464354</v>
      </c>
      <c r="N47" s="1"/>
      <c r="O47" s="1"/>
      <c r="R47" t="s">
        <v>218</v>
      </c>
      <c r="S47" s="2">
        <f>K47+K48</f>
        <v>0.42215568862275449</v>
      </c>
      <c r="T47" s="2">
        <f>L47+L48</f>
        <v>0.48861283643892339</v>
      </c>
      <c r="U47" s="2">
        <f>M47+M48</f>
        <v>0.3603082851637765</v>
      </c>
      <c r="V47" s="2"/>
      <c r="W47" s="2"/>
    </row>
    <row r="48" spans="1:23" x14ac:dyDescent="0.25">
      <c r="B48" t="s">
        <v>81</v>
      </c>
      <c r="C48">
        <v>224</v>
      </c>
      <c r="D48">
        <v>116</v>
      </c>
      <c r="E48">
        <v>108</v>
      </c>
      <c r="J48" t="str">
        <f>B48</f>
        <v>Usually justified</v>
      </c>
      <c r="K48" s="1">
        <f>C48/C51</f>
        <v>0.22355289421157684</v>
      </c>
      <c r="L48" s="1">
        <f>D48/D51</f>
        <v>0.2401656314699793</v>
      </c>
      <c r="M48" s="1">
        <f>E48/E51</f>
        <v>0.20809248554913296</v>
      </c>
      <c r="N48" s="1"/>
      <c r="O48" s="1"/>
      <c r="R48" t="s">
        <v>82</v>
      </c>
      <c r="S48" s="2">
        <f t="shared" ref="S48:U49" si="3">K49</f>
        <v>0.31137724550898205</v>
      </c>
      <c r="T48" s="2">
        <f t="shared" si="3"/>
        <v>0.32919254658385094</v>
      </c>
      <c r="U48" s="2">
        <f t="shared" si="3"/>
        <v>0.2947976878612717</v>
      </c>
      <c r="V48" s="2"/>
      <c r="W48" s="2"/>
    </row>
    <row r="49" spans="1:23" x14ac:dyDescent="0.25">
      <c r="B49" t="s">
        <v>82</v>
      </c>
      <c r="C49">
        <v>312</v>
      </c>
      <c r="D49">
        <v>159</v>
      </c>
      <c r="E49">
        <v>153</v>
      </c>
      <c r="J49" t="str">
        <f>B49</f>
        <v>Sometimes justified</v>
      </c>
      <c r="K49" s="1">
        <f>C49/C51</f>
        <v>0.31137724550898205</v>
      </c>
      <c r="L49" s="1">
        <f>D49/D51</f>
        <v>0.32919254658385094</v>
      </c>
      <c r="M49" s="1">
        <f>E49/E51</f>
        <v>0.2947976878612717</v>
      </c>
      <c r="N49" s="1"/>
      <c r="O49" s="1"/>
      <c r="R49" t="s">
        <v>83</v>
      </c>
      <c r="S49" s="2">
        <f t="shared" si="3"/>
        <v>0.26646706586826346</v>
      </c>
      <c r="T49" s="2">
        <f t="shared" si="3"/>
        <v>0.18219461697722567</v>
      </c>
      <c r="U49" s="2">
        <f t="shared" si="3"/>
        <v>0.34489402697495181</v>
      </c>
      <c r="V49" s="2"/>
      <c r="W49" s="2"/>
    </row>
    <row r="50" spans="1:23" x14ac:dyDescent="0.25">
      <c r="B50" t="s">
        <v>83</v>
      </c>
      <c r="C50">
        <v>267</v>
      </c>
      <c r="D50">
        <v>88</v>
      </c>
      <c r="E50">
        <v>179</v>
      </c>
      <c r="J50" t="str">
        <f>B50</f>
        <v>Never justified</v>
      </c>
      <c r="K50" s="1">
        <f>C50/C51</f>
        <v>0.26646706586826346</v>
      </c>
      <c r="L50" s="1">
        <f>D50/D51</f>
        <v>0.18219461697722567</v>
      </c>
      <c r="M50" s="1">
        <f>E50/E51</f>
        <v>0.34489402697495181</v>
      </c>
      <c r="N50" s="1"/>
      <c r="O50" s="1"/>
    </row>
    <row r="51" spans="1:23" x14ac:dyDescent="0.25">
      <c r="A51" t="s">
        <v>3</v>
      </c>
      <c r="C51">
        <v>1002</v>
      </c>
      <c r="D51">
        <v>483</v>
      </c>
      <c r="E51">
        <v>519</v>
      </c>
    </row>
    <row r="53" spans="1:23" s="13" customFormat="1" x14ac:dyDescent="0.25"/>
    <row r="56" spans="1:23" x14ac:dyDescent="0.25">
      <c r="A56" t="s">
        <v>150</v>
      </c>
    </row>
    <row r="57" spans="1:23" x14ac:dyDescent="0.25">
      <c r="A57" t="s">
        <v>1</v>
      </c>
    </row>
    <row r="58" spans="1:23" x14ac:dyDescent="0.25">
      <c r="C58" t="s">
        <v>3</v>
      </c>
      <c r="D58" t="s">
        <v>28</v>
      </c>
    </row>
    <row r="59" spans="1:23" s="3" customFormat="1" ht="120" x14ac:dyDescent="0.25">
      <c r="D59" s="3" t="s">
        <v>29</v>
      </c>
      <c r="E59" s="3" t="s">
        <v>30</v>
      </c>
      <c r="F59" s="3" t="s">
        <v>31</v>
      </c>
      <c r="K59" s="3" t="str">
        <f>C58</f>
        <v>Total</v>
      </c>
      <c r="L59" s="3" t="str">
        <f>D59</f>
        <v>Silent &amp; Boomer Generations (born before 1965)</v>
      </c>
      <c r="M59" s="3" t="str">
        <f>E59</f>
        <v>Generation X (born 1965-1980)</v>
      </c>
      <c r="N59" s="3" t="str">
        <f>F59</f>
        <v>Millennials &amp; Generation Z (born 1981 and after)</v>
      </c>
      <c r="S59" s="3" t="str">
        <f>K59</f>
        <v>Total</v>
      </c>
      <c r="T59" s="3" t="str">
        <f>L59</f>
        <v>Silent &amp; Boomer Generations (born before 1965)</v>
      </c>
      <c r="U59" s="3" t="str">
        <f>M59</f>
        <v>Generation X (born 1965-1980)</v>
      </c>
      <c r="V59" s="3" t="str">
        <f>N59</f>
        <v>Millennials &amp; Generation Z (born 1981 and after)</v>
      </c>
    </row>
    <row r="60" spans="1:23" x14ac:dyDescent="0.25">
      <c r="B60" t="s">
        <v>80</v>
      </c>
      <c r="C60">
        <v>198</v>
      </c>
      <c r="D60">
        <v>65</v>
      </c>
      <c r="E60">
        <v>46</v>
      </c>
      <c r="F60">
        <v>87</v>
      </c>
      <c r="J60" t="str">
        <f>B60</f>
        <v>Always justified</v>
      </c>
      <c r="K60" s="1">
        <f>C60/C64</f>
        <v>0.19800000000000001</v>
      </c>
      <c r="L60" s="1">
        <f>D60/D64</f>
        <v>0.21885521885521886</v>
      </c>
      <c r="M60" s="1">
        <f>E60/E64</f>
        <v>0.18623481781376519</v>
      </c>
      <c r="N60" s="1">
        <f>F60/F64</f>
        <v>0.19078947368421054</v>
      </c>
      <c r="O60" s="1"/>
      <c r="R60" t="s">
        <v>218</v>
      </c>
      <c r="S60" s="2">
        <f>K60+K61</f>
        <v>0.42200000000000004</v>
      </c>
      <c r="T60" s="2">
        <f>L60+L61</f>
        <v>0.43771043771043772</v>
      </c>
      <c r="U60" s="2">
        <f>M60+M61</f>
        <v>0.39271255060728749</v>
      </c>
      <c r="V60" s="2">
        <f>N60+N61</f>
        <v>0.42763157894736842</v>
      </c>
      <c r="W60" s="2"/>
    </row>
    <row r="61" spans="1:23" x14ac:dyDescent="0.25">
      <c r="B61" t="s">
        <v>81</v>
      </c>
      <c r="C61">
        <v>224</v>
      </c>
      <c r="D61">
        <v>65</v>
      </c>
      <c r="E61">
        <v>51</v>
      </c>
      <c r="F61">
        <v>108</v>
      </c>
      <c r="J61" t="str">
        <f>B61</f>
        <v>Usually justified</v>
      </c>
      <c r="K61" s="1">
        <f>C61/C64</f>
        <v>0.224</v>
      </c>
      <c r="L61" s="1">
        <f>D61/D64</f>
        <v>0.21885521885521886</v>
      </c>
      <c r="M61" s="1">
        <f>E61/E64</f>
        <v>0.20647773279352227</v>
      </c>
      <c r="N61" s="1">
        <f>F61/F64</f>
        <v>0.23684210526315788</v>
      </c>
      <c r="O61" s="1"/>
      <c r="R61" t="s">
        <v>82</v>
      </c>
      <c r="S61" s="2">
        <f t="shared" ref="S61:V62" si="4">K62</f>
        <v>0.312</v>
      </c>
      <c r="T61" s="2">
        <f t="shared" si="4"/>
        <v>0.27272727272727271</v>
      </c>
      <c r="U61" s="2">
        <f t="shared" si="4"/>
        <v>0.29959514170040485</v>
      </c>
      <c r="V61" s="2">
        <f t="shared" si="4"/>
        <v>0.3442982456140351</v>
      </c>
      <c r="W61" s="2"/>
    </row>
    <row r="62" spans="1:23" x14ac:dyDescent="0.25">
      <c r="B62" t="s">
        <v>82</v>
      </c>
      <c r="C62">
        <v>312</v>
      </c>
      <c r="D62">
        <v>81</v>
      </c>
      <c r="E62">
        <v>74</v>
      </c>
      <c r="F62">
        <v>157</v>
      </c>
      <c r="J62" t="str">
        <f>B62</f>
        <v>Sometimes justified</v>
      </c>
      <c r="K62" s="1">
        <f>C62/C64</f>
        <v>0.312</v>
      </c>
      <c r="L62" s="1">
        <f>D62/D64</f>
        <v>0.27272727272727271</v>
      </c>
      <c r="M62" s="1">
        <f>E62/E64</f>
        <v>0.29959514170040485</v>
      </c>
      <c r="N62" s="1">
        <f>F62/F64</f>
        <v>0.3442982456140351</v>
      </c>
      <c r="O62" s="1"/>
      <c r="R62" t="s">
        <v>83</v>
      </c>
      <c r="S62" s="2">
        <f t="shared" si="4"/>
        <v>0.26600000000000001</v>
      </c>
      <c r="T62" s="2">
        <f t="shared" si="4"/>
        <v>0.28956228956228958</v>
      </c>
      <c r="U62" s="2">
        <f t="shared" si="4"/>
        <v>0.30769230769230771</v>
      </c>
      <c r="V62" s="2">
        <f t="shared" si="4"/>
        <v>0.22807017543859648</v>
      </c>
      <c r="W62" s="2"/>
    </row>
    <row r="63" spans="1:23" x14ac:dyDescent="0.25">
      <c r="B63" t="s">
        <v>83</v>
      </c>
      <c r="C63">
        <v>266</v>
      </c>
      <c r="D63">
        <v>86</v>
      </c>
      <c r="E63">
        <v>76</v>
      </c>
      <c r="F63">
        <v>104</v>
      </c>
      <c r="J63" t="str">
        <f>B63</f>
        <v>Never justified</v>
      </c>
      <c r="K63" s="1">
        <f>C63/C64</f>
        <v>0.26600000000000001</v>
      </c>
      <c r="L63" s="1">
        <f>D63/D64</f>
        <v>0.28956228956228958</v>
      </c>
      <c r="M63" s="1">
        <f>E63/E64</f>
        <v>0.30769230769230771</v>
      </c>
      <c r="N63" s="1">
        <f>F63/F64</f>
        <v>0.22807017543859648</v>
      </c>
      <c r="O63" s="1"/>
    </row>
    <row r="64" spans="1:23" x14ac:dyDescent="0.25">
      <c r="A64" t="s">
        <v>3</v>
      </c>
      <c r="C64">
        <v>1000</v>
      </c>
      <c r="D64">
        <v>297</v>
      </c>
      <c r="E64">
        <v>247</v>
      </c>
      <c r="F64">
        <v>456</v>
      </c>
    </row>
    <row r="66" spans="1:23" s="13" customFormat="1" x14ac:dyDescent="0.25"/>
    <row r="69" spans="1:23" x14ac:dyDescent="0.25">
      <c r="A69" t="s">
        <v>151</v>
      </c>
    </row>
    <row r="70" spans="1:23" x14ac:dyDescent="0.25">
      <c r="A70" t="s">
        <v>1</v>
      </c>
    </row>
    <row r="71" spans="1:23" x14ac:dyDescent="0.25">
      <c r="C71" t="s">
        <v>3</v>
      </c>
      <c r="D71" t="s">
        <v>33</v>
      </c>
    </row>
    <row r="72" spans="1:23" s="3" customFormat="1" ht="80" x14ac:dyDescent="0.25">
      <c r="D72" s="3" t="s">
        <v>34</v>
      </c>
      <c r="E72" s="3" t="s">
        <v>35</v>
      </c>
      <c r="F72" s="3" t="s">
        <v>36</v>
      </c>
      <c r="K72" s="3" t="str">
        <f>C71</f>
        <v>Total</v>
      </c>
      <c r="L72" s="3" t="str">
        <f>D72</f>
        <v>No HS/HS Graduate</v>
      </c>
      <c r="M72" s="3" t="str">
        <f>E72</f>
        <v>Some college/2-year college graduate</v>
      </c>
      <c r="N72" s="3" t="str">
        <f>F72</f>
        <v>4-year college graduate/post-graduate degree</v>
      </c>
      <c r="S72" s="3" t="str">
        <f>K72</f>
        <v>Total</v>
      </c>
      <c r="T72" s="3" t="str">
        <f>L72</f>
        <v>No HS/HS Graduate</v>
      </c>
      <c r="U72" s="3" t="str">
        <f>M72</f>
        <v>Some college/2-year college graduate</v>
      </c>
      <c r="V72" s="3" t="str">
        <f>N72</f>
        <v>4-year college graduate/post-graduate degree</v>
      </c>
    </row>
    <row r="73" spans="1:23" x14ac:dyDescent="0.25">
      <c r="B73" t="s">
        <v>80</v>
      </c>
      <c r="C73">
        <v>198</v>
      </c>
      <c r="D73">
        <v>71</v>
      </c>
      <c r="E73">
        <v>81</v>
      </c>
      <c r="F73">
        <v>46</v>
      </c>
      <c r="J73" t="str">
        <f>B73</f>
        <v>Always justified</v>
      </c>
      <c r="K73" s="1">
        <f>C73/C77</f>
        <v>0.19800000000000001</v>
      </c>
      <c r="L73" s="1">
        <f>D73/D77</f>
        <v>0.20520231213872833</v>
      </c>
      <c r="M73" s="1">
        <f>E73/E77</f>
        <v>0.25391849529780564</v>
      </c>
      <c r="N73" s="1">
        <f>F73/F77</f>
        <v>0.1373134328358209</v>
      </c>
      <c r="O73" s="1"/>
      <c r="R73" t="s">
        <v>218</v>
      </c>
      <c r="S73" s="2">
        <f>K73+K74</f>
        <v>0.42200000000000004</v>
      </c>
      <c r="T73" s="2">
        <f>L73+L74</f>
        <v>0.47109826589595372</v>
      </c>
      <c r="U73" s="2">
        <f>M73+M74</f>
        <v>0.48275862068965514</v>
      </c>
      <c r="V73" s="2">
        <f>N73+N74</f>
        <v>0.31343283582089554</v>
      </c>
      <c r="W73" s="2"/>
    </row>
    <row r="74" spans="1:23" x14ac:dyDescent="0.25">
      <c r="B74" t="s">
        <v>81</v>
      </c>
      <c r="C74">
        <v>224</v>
      </c>
      <c r="D74">
        <v>92</v>
      </c>
      <c r="E74">
        <v>73</v>
      </c>
      <c r="F74">
        <v>59</v>
      </c>
      <c r="J74" t="str">
        <f>B74</f>
        <v>Usually justified</v>
      </c>
      <c r="K74" s="1">
        <f>C74/C77</f>
        <v>0.224</v>
      </c>
      <c r="L74" s="1">
        <f>D74/D77</f>
        <v>0.26589595375722541</v>
      </c>
      <c r="M74" s="1">
        <f>E74/E77</f>
        <v>0.22884012539184953</v>
      </c>
      <c r="N74" s="1">
        <f>F74/F77</f>
        <v>0.17611940298507461</v>
      </c>
      <c r="O74" s="1"/>
      <c r="R74" t="s">
        <v>82</v>
      </c>
      <c r="S74" s="2">
        <f t="shared" ref="S74:V75" si="5">K75</f>
        <v>0.312</v>
      </c>
      <c r="T74" s="2">
        <f t="shared" si="5"/>
        <v>0.28901734104046245</v>
      </c>
      <c r="U74" s="2">
        <f t="shared" si="5"/>
        <v>0.27272727272727271</v>
      </c>
      <c r="V74" s="2">
        <f t="shared" si="5"/>
        <v>0.37313432835820898</v>
      </c>
      <c r="W74" s="2"/>
    </row>
    <row r="75" spans="1:23" x14ac:dyDescent="0.25">
      <c r="B75" t="s">
        <v>82</v>
      </c>
      <c r="C75">
        <v>312</v>
      </c>
      <c r="D75">
        <v>100</v>
      </c>
      <c r="E75">
        <v>87</v>
      </c>
      <c r="F75">
        <v>125</v>
      </c>
      <c r="J75" t="str">
        <f>B75</f>
        <v>Sometimes justified</v>
      </c>
      <c r="K75" s="1">
        <f>C75/C77</f>
        <v>0.312</v>
      </c>
      <c r="L75" s="1">
        <f>D75/D77</f>
        <v>0.28901734104046245</v>
      </c>
      <c r="M75" s="1">
        <f>E75/E77</f>
        <v>0.27272727272727271</v>
      </c>
      <c r="N75" s="1">
        <f>F75/F77</f>
        <v>0.37313432835820898</v>
      </c>
      <c r="O75" s="1"/>
      <c r="R75" t="s">
        <v>83</v>
      </c>
      <c r="S75" s="2">
        <f t="shared" si="5"/>
        <v>0.26600000000000001</v>
      </c>
      <c r="T75" s="2">
        <f t="shared" si="5"/>
        <v>0.23988439306358381</v>
      </c>
      <c r="U75" s="2">
        <f t="shared" si="5"/>
        <v>0.2445141065830721</v>
      </c>
      <c r="V75" s="2">
        <f t="shared" si="5"/>
        <v>0.31343283582089554</v>
      </c>
      <c r="W75" s="2"/>
    </row>
    <row r="76" spans="1:23" x14ac:dyDescent="0.25">
      <c r="B76" t="s">
        <v>83</v>
      </c>
      <c r="C76">
        <v>266</v>
      </c>
      <c r="D76">
        <v>83</v>
      </c>
      <c r="E76">
        <v>78</v>
      </c>
      <c r="F76">
        <v>105</v>
      </c>
      <c r="J76" t="str">
        <f>B76</f>
        <v>Never justified</v>
      </c>
      <c r="K76" s="1">
        <f>C76/C77</f>
        <v>0.26600000000000001</v>
      </c>
      <c r="L76" s="1">
        <f>D76/D77</f>
        <v>0.23988439306358381</v>
      </c>
      <c r="M76" s="1">
        <f>E76/E77</f>
        <v>0.2445141065830721</v>
      </c>
      <c r="N76" s="1">
        <f>F76/F77</f>
        <v>0.31343283582089554</v>
      </c>
      <c r="O76" s="1"/>
    </row>
    <row r="77" spans="1:23" x14ac:dyDescent="0.25">
      <c r="A77" t="s">
        <v>3</v>
      </c>
      <c r="C77">
        <v>1000</v>
      </c>
      <c r="D77">
        <v>346</v>
      </c>
      <c r="E77">
        <v>319</v>
      </c>
      <c r="F77">
        <v>335</v>
      </c>
    </row>
    <row r="79" spans="1:23" s="13" customFormat="1" x14ac:dyDescent="0.25"/>
    <row r="82" spans="1:23" x14ac:dyDescent="0.25">
      <c r="A82" t="s">
        <v>152</v>
      </c>
    </row>
    <row r="83" spans="1:23" x14ac:dyDescent="0.25">
      <c r="A83" t="s">
        <v>1</v>
      </c>
    </row>
    <row r="84" spans="1:23" x14ac:dyDescent="0.25">
      <c r="C84" t="s">
        <v>3</v>
      </c>
      <c r="D84" t="s">
        <v>38</v>
      </c>
    </row>
    <row r="85" spans="1:23" s="3" customFormat="1" ht="60" x14ac:dyDescent="0.25">
      <c r="D85" s="3" t="s">
        <v>39</v>
      </c>
      <c r="E85" s="3" t="s">
        <v>40</v>
      </c>
      <c r="F85" s="3" t="s">
        <v>41</v>
      </c>
      <c r="G85" s="3" t="s">
        <v>42</v>
      </c>
      <c r="K85" s="3" t="str">
        <f>C84</f>
        <v>Total</v>
      </c>
      <c r="L85" s="3" t="str">
        <f>D85</f>
        <v>Central City</v>
      </c>
      <c r="M85" s="3" t="str">
        <f>E85</f>
        <v>Urban Suburb</v>
      </c>
      <c r="N85" s="3" t="str">
        <f>F85</f>
        <v>Surrounding Suburban County</v>
      </c>
      <c r="O85" s="3" t="str">
        <f>G85</f>
        <v>Rural County</v>
      </c>
      <c r="S85" s="3" t="str">
        <f>K85</f>
        <v>Total</v>
      </c>
      <c r="T85" s="3" t="str">
        <f>L85</f>
        <v>Central City</v>
      </c>
      <c r="U85" s="3" t="str">
        <f>M85</f>
        <v>Urban Suburb</v>
      </c>
      <c r="V85" s="3" t="str">
        <f>N85</f>
        <v>Surrounding Suburban County</v>
      </c>
      <c r="W85" s="3" t="str">
        <f>O85</f>
        <v>Rural County</v>
      </c>
    </row>
    <row r="86" spans="1:23" x14ac:dyDescent="0.25">
      <c r="B86" t="s">
        <v>80</v>
      </c>
      <c r="C86">
        <v>198</v>
      </c>
      <c r="D86">
        <v>48</v>
      </c>
      <c r="E86">
        <v>46</v>
      </c>
      <c r="F86">
        <v>65</v>
      </c>
      <c r="G86">
        <v>39</v>
      </c>
      <c r="J86" t="str">
        <f>B86</f>
        <v>Always justified</v>
      </c>
      <c r="K86" s="1">
        <f>C86/C90</f>
        <v>0.19780219780219779</v>
      </c>
      <c r="L86" s="1">
        <f>D86/D90</f>
        <v>0.16901408450704225</v>
      </c>
      <c r="M86" s="1">
        <f>E86/E90</f>
        <v>0.19574468085106383</v>
      </c>
      <c r="N86" s="1">
        <f>F86/F90</f>
        <v>0.22108843537414966</v>
      </c>
      <c r="O86" s="1">
        <f>G86/G90</f>
        <v>0.20744680851063829</v>
      </c>
      <c r="R86" t="s">
        <v>218</v>
      </c>
      <c r="S86" s="2">
        <f>K86+K87</f>
        <v>0.42157842157842157</v>
      </c>
      <c r="T86" s="2">
        <f>L86+L87</f>
        <v>0.397887323943662</v>
      </c>
      <c r="U86" s="2">
        <f>M86+M87</f>
        <v>0.41702127659574467</v>
      </c>
      <c r="V86" s="2">
        <f>N86+N87</f>
        <v>0.43537414965986393</v>
      </c>
      <c r="W86" s="2">
        <f>O86+O87</f>
        <v>0.44148936170212766</v>
      </c>
    </row>
    <row r="87" spans="1:23" x14ac:dyDescent="0.25">
      <c r="B87" t="s">
        <v>81</v>
      </c>
      <c r="C87">
        <v>224</v>
      </c>
      <c r="D87">
        <v>65</v>
      </c>
      <c r="E87">
        <v>52</v>
      </c>
      <c r="F87">
        <v>63</v>
      </c>
      <c r="G87">
        <v>44</v>
      </c>
      <c r="J87" t="str">
        <f>B87</f>
        <v>Usually justified</v>
      </c>
      <c r="K87" s="1">
        <f>C87/C90</f>
        <v>0.22377622377622378</v>
      </c>
      <c r="L87" s="1">
        <f>D87/D90</f>
        <v>0.22887323943661972</v>
      </c>
      <c r="M87" s="1">
        <f>E87/E90</f>
        <v>0.22127659574468084</v>
      </c>
      <c r="N87" s="1">
        <f>F87/F90</f>
        <v>0.21428571428571427</v>
      </c>
      <c r="O87" s="1">
        <f>G87/G90</f>
        <v>0.23404255319148937</v>
      </c>
      <c r="R87" t="s">
        <v>82</v>
      </c>
      <c r="S87" s="2">
        <f t="shared" ref="S87:W88" si="6">K88</f>
        <v>0.31168831168831168</v>
      </c>
      <c r="T87" s="2">
        <f t="shared" si="6"/>
        <v>0.3380281690140845</v>
      </c>
      <c r="U87" s="2">
        <f t="shared" si="6"/>
        <v>0.30638297872340425</v>
      </c>
      <c r="V87" s="2">
        <f t="shared" si="6"/>
        <v>0.28911564625850339</v>
      </c>
      <c r="W87" s="2">
        <f t="shared" si="6"/>
        <v>0.31382978723404253</v>
      </c>
    </row>
    <row r="88" spans="1:23" x14ac:dyDescent="0.25">
      <c r="B88" t="s">
        <v>82</v>
      </c>
      <c r="C88">
        <v>312</v>
      </c>
      <c r="D88">
        <v>96</v>
      </c>
      <c r="E88">
        <v>72</v>
      </c>
      <c r="F88">
        <v>85</v>
      </c>
      <c r="G88">
        <v>59</v>
      </c>
      <c r="J88" t="str">
        <f>B88</f>
        <v>Sometimes justified</v>
      </c>
      <c r="K88" s="1">
        <f>C88/C90</f>
        <v>0.31168831168831168</v>
      </c>
      <c r="L88" s="1">
        <f>D88/D90</f>
        <v>0.3380281690140845</v>
      </c>
      <c r="M88" s="1">
        <f>E88/E90</f>
        <v>0.30638297872340425</v>
      </c>
      <c r="N88" s="1">
        <f>F88/F90</f>
        <v>0.28911564625850339</v>
      </c>
      <c r="O88" s="1">
        <f>G88/G90</f>
        <v>0.31382978723404253</v>
      </c>
      <c r="R88" t="s">
        <v>83</v>
      </c>
      <c r="S88" s="2">
        <f t="shared" si="6"/>
        <v>0.26673326673326675</v>
      </c>
      <c r="T88" s="2">
        <f t="shared" si="6"/>
        <v>0.2640845070422535</v>
      </c>
      <c r="U88" s="2">
        <f t="shared" si="6"/>
        <v>0.27659574468085107</v>
      </c>
      <c r="V88" s="2">
        <f t="shared" si="6"/>
        <v>0.27551020408163263</v>
      </c>
      <c r="W88" s="2">
        <f t="shared" si="6"/>
        <v>0.24468085106382978</v>
      </c>
    </row>
    <row r="89" spans="1:23" x14ac:dyDescent="0.25">
      <c r="B89" t="s">
        <v>83</v>
      </c>
      <c r="C89">
        <v>267</v>
      </c>
      <c r="D89">
        <v>75</v>
      </c>
      <c r="E89">
        <v>65</v>
      </c>
      <c r="F89">
        <v>81</v>
      </c>
      <c r="G89">
        <v>46</v>
      </c>
      <c r="J89" t="str">
        <f>B89</f>
        <v>Never justified</v>
      </c>
      <c r="K89" s="1">
        <f>C89/C90</f>
        <v>0.26673326673326675</v>
      </c>
      <c r="L89" s="1">
        <f>D89/D90</f>
        <v>0.2640845070422535</v>
      </c>
      <c r="M89" s="1">
        <f>E89/E90</f>
        <v>0.27659574468085107</v>
      </c>
      <c r="N89" s="1">
        <f>F89/F90</f>
        <v>0.27551020408163263</v>
      </c>
      <c r="O89" s="1">
        <f>G89/G90</f>
        <v>0.24468085106382978</v>
      </c>
    </row>
    <row r="90" spans="1:23" x14ac:dyDescent="0.25">
      <c r="A90" t="s">
        <v>3</v>
      </c>
      <c r="C90">
        <v>1001</v>
      </c>
      <c r="D90">
        <v>284</v>
      </c>
      <c r="E90">
        <v>235</v>
      </c>
      <c r="F90">
        <v>294</v>
      </c>
      <c r="G90">
        <v>188</v>
      </c>
    </row>
    <row r="92" spans="1:23" s="13" customFormat="1" x14ac:dyDescent="0.25"/>
    <row r="95" spans="1:23" x14ac:dyDescent="0.25">
      <c r="A95" t="s">
        <v>153</v>
      </c>
    </row>
    <row r="96" spans="1:23" x14ac:dyDescent="0.25">
      <c r="A96" t="s">
        <v>1</v>
      </c>
    </row>
    <row r="97" spans="1:23" x14ac:dyDescent="0.25">
      <c r="C97" t="s">
        <v>3</v>
      </c>
      <c r="D97" t="s">
        <v>44</v>
      </c>
    </row>
    <row r="98" spans="1:23" s="3" customFormat="1" ht="60" x14ac:dyDescent="0.25">
      <c r="D98" s="3" t="s">
        <v>45</v>
      </c>
      <c r="E98" s="3" t="s">
        <v>46</v>
      </c>
      <c r="F98" s="3" t="s">
        <v>47</v>
      </c>
      <c r="K98" s="3" t="str">
        <f>C97</f>
        <v>Total</v>
      </c>
      <c r="L98" s="3" t="str">
        <f>D98</f>
        <v>Most of the time</v>
      </c>
      <c r="M98" s="3" t="str">
        <f>E98</f>
        <v>Some of the time/Only now and then</v>
      </c>
      <c r="N98" s="3" t="str">
        <f>F98</f>
        <v>Hardly at all/Don't know</v>
      </c>
      <c r="S98" s="3" t="str">
        <f>K98</f>
        <v>Total</v>
      </c>
      <c r="T98" s="3" t="str">
        <f>L98</f>
        <v>Most of the time</v>
      </c>
      <c r="U98" s="3" t="str">
        <f>M98</f>
        <v>Some of the time/Only now and then</v>
      </c>
      <c r="V98" s="3" t="str">
        <f>N98</f>
        <v>Hardly at all/Don't know</v>
      </c>
    </row>
    <row r="99" spans="1:23" x14ac:dyDescent="0.25">
      <c r="B99" t="s">
        <v>80</v>
      </c>
      <c r="C99">
        <v>198</v>
      </c>
      <c r="D99">
        <v>79</v>
      </c>
      <c r="E99">
        <v>90</v>
      </c>
      <c r="F99">
        <v>29</v>
      </c>
      <c r="J99" t="str">
        <f>B99</f>
        <v>Always justified</v>
      </c>
      <c r="K99" s="1">
        <f>C99/C103</f>
        <v>0.1981981981981982</v>
      </c>
      <c r="L99" s="1">
        <f>D99/D103</f>
        <v>0.18944844124700239</v>
      </c>
      <c r="M99" s="1">
        <f>E99/E103</f>
        <v>0.19911504424778761</v>
      </c>
      <c r="N99" s="1">
        <f>F99/F103</f>
        <v>0.22307692307692309</v>
      </c>
      <c r="O99" s="1"/>
      <c r="R99" t="s">
        <v>218</v>
      </c>
      <c r="S99" s="2">
        <f>K99+K100</f>
        <v>0.42242242242242245</v>
      </c>
      <c r="T99" s="2">
        <f>L99+L100</f>
        <v>0.41966426858513189</v>
      </c>
      <c r="U99" s="2">
        <f>M99+M100</f>
        <v>0.4247787610619469</v>
      </c>
      <c r="V99" s="2">
        <f>N99+N100</f>
        <v>0.42307692307692313</v>
      </c>
      <c r="W99" s="2"/>
    </row>
    <row r="100" spans="1:23" x14ac:dyDescent="0.25">
      <c r="B100" t="s">
        <v>81</v>
      </c>
      <c r="C100">
        <v>224</v>
      </c>
      <c r="D100">
        <v>96</v>
      </c>
      <c r="E100">
        <v>102</v>
      </c>
      <c r="F100">
        <v>26</v>
      </c>
      <c r="J100" t="str">
        <f>B100</f>
        <v>Usually justified</v>
      </c>
      <c r="K100" s="1">
        <f>C100/C103</f>
        <v>0.22422422422422422</v>
      </c>
      <c r="L100" s="1">
        <f>D100/D103</f>
        <v>0.23021582733812951</v>
      </c>
      <c r="M100" s="1">
        <f>E100/E103</f>
        <v>0.22566371681415928</v>
      </c>
      <c r="N100" s="1">
        <f>F100/F103</f>
        <v>0.2</v>
      </c>
      <c r="O100" s="1"/>
      <c r="R100" t="s">
        <v>82</v>
      </c>
      <c r="S100" s="2">
        <f t="shared" ref="S100:V101" si="7">K101</f>
        <v>0.31131131131131129</v>
      </c>
      <c r="T100" s="2">
        <f t="shared" si="7"/>
        <v>0.29976019184652281</v>
      </c>
      <c r="U100" s="2">
        <f t="shared" si="7"/>
        <v>0.33185840707964603</v>
      </c>
      <c r="V100" s="2">
        <f t="shared" si="7"/>
        <v>0.27692307692307694</v>
      </c>
      <c r="W100" s="2"/>
    </row>
    <row r="101" spans="1:23" x14ac:dyDescent="0.25">
      <c r="B101" t="s">
        <v>82</v>
      </c>
      <c r="C101">
        <v>311</v>
      </c>
      <c r="D101">
        <v>125</v>
      </c>
      <c r="E101">
        <v>150</v>
      </c>
      <c r="F101">
        <v>36</v>
      </c>
      <c r="J101" t="str">
        <f>B101</f>
        <v>Sometimes justified</v>
      </c>
      <c r="K101" s="1">
        <f>C101/C103</f>
        <v>0.31131131131131129</v>
      </c>
      <c r="L101" s="1">
        <f>D101/D103</f>
        <v>0.29976019184652281</v>
      </c>
      <c r="M101" s="1">
        <f>E101/E103</f>
        <v>0.33185840707964603</v>
      </c>
      <c r="N101" s="1">
        <f>F101/F103</f>
        <v>0.27692307692307694</v>
      </c>
      <c r="O101" s="1"/>
      <c r="R101" t="s">
        <v>83</v>
      </c>
      <c r="S101" s="2">
        <f t="shared" si="7"/>
        <v>0.26626626626626626</v>
      </c>
      <c r="T101" s="2">
        <f t="shared" si="7"/>
        <v>0.2805755395683453</v>
      </c>
      <c r="U101" s="2">
        <f t="shared" si="7"/>
        <v>0.24336283185840707</v>
      </c>
      <c r="V101" s="2">
        <f t="shared" si="7"/>
        <v>0.3</v>
      </c>
      <c r="W101" s="2"/>
    </row>
    <row r="102" spans="1:23" x14ac:dyDescent="0.25">
      <c r="B102" t="s">
        <v>83</v>
      </c>
      <c r="C102">
        <v>266</v>
      </c>
      <c r="D102">
        <v>117</v>
      </c>
      <c r="E102">
        <v>110</v>
      </c>
      <c r="F102">
        <v>39</v>
      </c>
      <c r="J102" t="str">
        <f>B102</f>
        <v>Never justified</v>
      </c>
      <c r="K102" s="1">
        <f>C102/C103</f>
        <v>0.26626626626626626</v>
      </c>
      <c r="L102" s="1">
        <f>D102/D103</f>
        <v>0.2805755395683453</v>
      </c>
      <c r="M102" s="1">
        <f>E102/E103</f>
        <v>0.24336283185840707</v>
      </c>
      <c r="N102" s="1">
        <f>F102/F103</f>
        <v>0.3</v>
      </c>
      <c r="O102" s="1"/>
    </row>
    <row r="103" spans="1:23" x14ac:dyDescent="0.25">
      <c r="A103" t="s">
        <v>3</v>
      </c>
      <c r="C103">
        <v>999</v>
      </c>
      <c r="D103">
        <v>417</v>
      </c>
      <c r="E103">
        <v>452</v>
      </c>
      <c r="F103">
        <v>130</v>
      </c>
    </row>
    <row r="105" spans="1:23" s="13" customFormat="1" x14ac:dyDescent="0.25"/>
    <row r="108" spans="1:23" x14ac:dyDescent="0.25">
      <c r="A108" t="s">
        <v>154</v>
      </c>
    </row>
    <row r="109" spans="1:23" x14ac:dyDescent="0.25">
      <c r="A109" t="s">
        <v>1</v>
      </c>
    </row>
    <row r="110" spans="1:23" x14ac:dyDescent="0.25">
      <c r="C110" t="s">
        <v>3</v>
      </c>
      <c r="D110" t="s">
        <v>49</v>
      </c>
    </row>
    <row r="111" spans="1:23" s="3" customFormat="1" ht="100" x14ac:dyDescent="0.25">
      <c r="D111" s="3" t="s">
        <v>50</v>
      </c>
      <c r="E111" s="3" t="s">
        <v>51</v>
      </c>
      <c r="F111" s="3" t="s">
        <v>52</v>
      </c>
      <c r="G111" s="3" t="s">
        <v>53</v>
      </c>
      <c r="K111" s="3" t="str">
        <f>C110</f>
        <v>Total</v>
      </c>
      <c r="L111" s="3" t="str">
        <f>D111</f>
        <v>Voted for Kamala Harris in 2024</v>
      </c>
      <c r="M111" s="3" t="str">
        <f>E111</f>
        <v>Voted for Donald Trump in 2024</v>
      </c>
      <c r="N111" s="3" t="str">
        <f>F111</f>
        <v>Voted third party presidential candidate in 2024</v>
      </c>
      <c r="O111" s="3" t="str">
        <f>G111</f>
        <v>Did not vote in 2024</v>
      </c>
      <c r="S111" s="3" t="str">
        <f>K111</f>
        <v>Total</v>
      </c>
      <c r="T111" s="3" t="str">
        <f>L111</f>
        <v>Voted for Kamala Harris in 2024</v>
      </c>
      <c r="U111" s="3" t="str">
        <f>M111</f>
        <v>Voted for Donald Trump in 2024</v>
      </c>
      <c r="V111" s="3" t="str">
        <f>N111</f>
        <v>Voted third party presidential candidate in 2024</v>
      </c>
      <c r="W111" s="3" t="str">
        <f>O111</f>
        <v>Did not vote in 2024</v>
      </c>
    </row>
    <row r="112" spans="1:23" x14ac:dyDescent="0.25">
      <c r="B112" t="s">
        <v>80</v>
      </c>
      <c r="C112">
        <v>198</v>
      </c>
      <c r="D112">
        <v>29</v>
      </c>
      <c r="E112">
        <v>120</v>
      </c>
      <c r="F112">
        <v>0</v>
      </c>
      <c r="G112">
        <v>49</v>
      </c>
      <c r="J112" t="str">
        <f>B112</f>
        <v>Always justified</v>
      </c>
      <c r="K112" s="1">
        <f>C112/C116</f>
        <v>0.19800000000000001</v>
      </c>
      <c r="L112" s="1">
        <f>D112/D116</f>
        <v>7.901907356948229E-2</v>
      </c>
      <c r="M112" s="1">
        <f>E112/E116</f>
        <v>0.3133159268929504</v>
      </c>
      <c r="N112" s="1">
        <f>F112/F116</f>
        <v>0</v>
      </c>
      <c r="O112" s="1">
        <f>G112/G116</f>
        <v>0.2</v>
      </c>
      <c r="R112" t="s">
        <v>218</v>
      </c>
      <c r="S112" s="2">
        <f>K112+K113</f>
        <v>0.42200000000000004</v>
      </c>
      <c r="T112" s="2">
        <f>L112+L113</f>
        <v>0.2561307901907357</v>
      </c>
      <c r="U112" s="2">
        <f>M112+M113</f>
        <v>0.58485639686684077</v>
      </c>
      <c r="V112" s="2">
        <f>N112+N113</f>
        <v>0.2</v>
      </c>
      <c r="W112" s="2">
        <f>O112+O113</f>
        <v>0.42040816326530617</v>
      </c>
    </row>
    <row r="113" spans="1:23" x14ac:dyDescent="0.25">
      <c r="B113" t="s">
        <v>81</v>
      </c>
      <c r="C113">
        <v>224</v>
      </c>
      <c r="D113">
        <v>65</v>
      </c>
      <c r="E113">
        <v>104</v>
      </c>
      <c r="F113">
        <v>1</v>
      </c>
      <c r="G113">
        <v>54</v>
      </c>
      <c r="J113" t="str">
        <f>B113</f>
        <v>Usually justified</v>
      </c>
      <c r="K113" s="1">
        <f>C113/C116</f>
        <v>0.224</v>
      </c>
      <c r="L113" s="1">
        <f>D113/D116</f>
        <v>0.17711171662125341</v>
      </c>
      <c r="M113" s="1">
        <f>E113/E116</f>
        <v>0.27154046997389036</v>
      </c>
      <c r="N113" s="1">
        <f>F113/F116</f>
        <v>0.2</v>
      </c>
      <c r="O113" s="1">
        <f>G113/G116</f>
        <v>0.22040816326530613</v>
      </c>
      <c r="R113" t="s">
        <v>82</v>
      </c>
      <c r="S113" s="2">
        <f t="shared" ref="S113:W114" si="8">K114</f>
        <v>0.312</v>
      </c>
      <c r="T113" s="2">
        <f t="shared" si="8"/>
        <v>0.37602179836512262</v>
      </c>
      <c r="U113" s="2">
        <f t="shared" si="8"/>
        <v>0.27676240208877284</v>
      </c>
      <c r="V113" s="2">
        <f t="shared" si="8"/>
        <v>0.4</v>
      </c>
      <c r="W113" s="2">
        <f t="shared" si="8"/>
        <v>0.26938775510204083</v>
      </c>
    </row>
    <row r="114" spans="1:23" x14ac:dyDescent="0.25">
      <c r="B114" t="s">
        <v>82</v>
      </c>
      <c r="C114">
        <v>312</v>
      </c>
      <c r="D114">
        <v>138</v>
      </c>
      <c r="E114">
        <v>106</v>
      </c>
      <c r="F114">
        <v>2</v>
      </c>
      <c r="G114">
        <v>66</v>
      </c>
      <c r="J114" t="str">
        <f>B114</f>
        <v>Sometimes justified</v>
      </c>
      <c r="K114" s="1">
        <f>C114/C116</f>
        <v>0.312</v>
      </c>
      <c r="L114" s="1">
        <f>D114/D116</f>
        <v>0.37602179836512262</v>
      </c>
      <c r="M114" s="1">
        <f>E114/E116</f>
        <v>0.27676240208877284</v>
      </c>
      <c r="N114" s="1">
        <f>F114/F116</f>
        <v>0.4</v>
      </c>
      <c r="O114" s="1">
        <f>G114/G116</f>
        <v>0.26938775510204083</v>
      </c>
      <c r="R114" t="s">
        <v>83</v>
      </c>
      <c r="S114" s="2">
        <f t="shared" si="8"/>
        <v>0.26600000000000001</v>
      </c>
      <c r="T114" s="2">
        <f t="shared" si="8"/>
        <v>0.36784741144414168</v>
      </c>
      <c r="U114" s="2">
        <f t="shared" si="8"/>
        <v>0.13838120104438642</v>
      </c>
      <c r="V114" s="2">
        <f t="shared" si="8"/>
        <v>0.4</v>
      </c>
      <c r="W114" s="2">
        <f t="shared" si="8"/>
        <v>0.31020408163265306</v>
      </c>
    </row>
    <row r="115" spans="1:23" x14ac:dyDescent="0.25">
      <c r="B115" t="s">
        <v>83</v>
      </c>
      <c r="C115">
        <v>266</v>
      </c>
      <c r="D115">
        <v>135</v>
      </c>
      <c r="E115">
        <v>53</v>
      </c>
      <c r="F115">
        <v>2</v>
      </c>
      <c r="G115">
        <v>76</v>
      </c>
      <c r="J115" t="str">
        <f>B115</f>
        <v>Never justified</v>
      </c>
      <c r="K115" s="1">
        <f>C115/C116</f>
        <v>0.26600000000000001</v>
      </c>
      <c r="L115" s="1">
        <f>D115/D116</f>
        <v>0.36784741144414168</v>
      </c>
      <c r="M115" s="1">
        <f>E115/E116</f>
        <v>0.13838120104438642</v>
      </c>
      <c r="N115" s="1">
        <f>F115/F116</f>
        <v>0.4</v>
      </c>
      <c r="O115" s="1">
        <f>G115/G116</f>
        <v>0.31020408163265306</v>
      </c>
    </row>
    <row r="116" spans="1:23" x14ac:dyDescent="0.25">
      <c r="A116" t="s">
        <v>3</v>
      </c>
      <c r="C116">
        <v>1000</v>
      </c>
      <c r="D116">
        <v>367</v>
      </c>
      <c r="E116">
        <v>383</v>
      </c>
      <c r="F116">
        <v>5</v>
      </c>
      <c r="G116">
        <v>245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BC827-9CD1-1748-A370-DB8A5086C48F}">
  <sheetPr codeName="Sheet12"/>
  <dimension ref="A1:W116"/>
  <sheetViews>
    <sheetView showGridLines="0" workbookViewId="0">
      <selection activeCell="A105" sqref="A105:XFD105"/>
    </sheetView>
  </sheetViews>
  <sheetFormatPr baseColWidth="10" defaultRowHeight="19" x14ac:dyDescent="0.25"/>
  <cols>
    <col min="2" max="2" width="20.5703125" customWidth="1"/>
    <col min="5" max="5" width="12.140625" customWidth="1"/>
    <col min="6" max="6" width="13.42578125" customWidth="1"/>
    <col min="10" max="10" width="18.28515625" customWidth="1"/>
    <col min="13" max="13" width="12.42578125" customWidth="1"/>
    <col min="14" max="14" width="13.7109375" customWidth="1"/>
    <col min="18" max="18" width="22" customWidth="1"/>
    <col min="21" max="21" width="11.85546875" customWidth="1"/>
    <col min="22" max="22" width="13.5703125" customWidth="1"/>
  </cols>
  <sheetData>
    <row r="1" spans="1:23" x14ac:dyDescent="0.25">
      <c r="A1" s="5" t="s">
        <v>221</v>
      </c>
      <c r="B1" s="7" t="s">
        <v>226</v>
      </c>
    </row>
    <row r="2" spans="1:23" x14ac:dyDescent="0.25">
      <c r="A2" t="s">
        <v>225</v>
      </c>
    </row>
    <row r="4" spans="1:23" x14ac:dyDescent="0.25">
      <c r="A4" t="s">
        <v>155</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80</v>
      </c>
      <c r="C8">
        <v>188</v>
      </c>
      <c r="D8">
        <v>13</v>
      </c>
      <c r="E8">
        <v>60</v>
      </c>
      <c r="F8">
        <v>106</v>
      </c>
      <c r="G8">
        <v>9</v>
      </c>
      <c r="J8" t="str">
        <f>B8</f>
        <v>Always justified</v>
      </c>
      <c r="K8" s="1">
        <f>C8/C12</f>
        <v>0.18818818818818819</v>
      </c>
      <c r="L8" s="1">
        <f>D8/D12</f>
        <v>4.4217687074829932E-2</v>
      </c>
      <c r="M8" s="1">
        <f>E8/E12</f>
        <v>0.16759776536312848</v>
      </c>
      <c r="N8" s="1">
        <f>F8/F12</f>
        <v>0.37323943661971831</v>
      </c>
      <c r="O8" s="1">
        <f>G8/G12</f>
        <v>0.14285714285714285</v>
      </c>
      <c r="R8" t="s">
        <v>218</v>
      </c>
      <c r="S8" s="2">
        <f>K8+K9</f>
        <v>0.32732732732732733</v>
      </c>
      <c r="T8" s="2">
        <f>L8+L9</f>
        <v>0.14285714285714285</v>
      </c>
      <c r="U8" s="2">
        <f>M8+M9</f>
        <v>0.28770949720670391</v>
      </c>
      <c r="V8" s="2">
        <f>N8+N9</f>
        <v>0.59859154929577463</v>
      </c>
      <c r="W8" s="2">
        <f>O8+O9</f>
        <v>0.19047619047619047</v>
      </c>
    </row>
    <row r="9" spans="1:23" x14ac:dyDescent="0.25">
      <c r="B9" t="s">
        <v>81</v>
      </c>
      <c r="C9">
        <v>139</v>
      </c>
      <c r="D9">
        <v>29</v>
      </c>
      <c r="E9">
        <v>43</v>
      </c>
      <c r="F9">
        <v>64</v>
      </c>
      <c r="G9">
        <v>3</v>
      </c>
      <c r="J9" t="str">
        <f>B9</f>
        <v>Usually justified</v>
      </c>
      <c r="K9" s="1">
        <f>C9/C12</f>
        <v>0.13913913913913914</v>
      </c>
      <c r="L9" s="1">
        <f>D9/D12</f>
        <v>9.8639455782312924E-2</v>
      </c>
      <c r="M9" s="1">
        <f>E9/E12</f>
        <v>0.12011173184357542</v>
      </c>
      <c r="N9" s="1">
        <f>F9/F12</f>
        <v>0.22535211267605634</v>
      </c>
      <c r="O9" s="1">
        <f>G9/G12</f>
        <v>4.7619047619047616E-2</v>
      </c>
      <c r="R9" t="s">
        <v>82</v>
      </c>
      <c r="S9" s="2">
        <f t="shared" ref="S9:W10" si="0">K10</f>
        <v>0.27827827827827828</v>
      </c>
      <c r="T9" s="2">
        <f t="shared" si="0"/>
        <v>0.24489795918367346</v>
      </c>
      <c r="U9" s="2">
        <f t="shared" si="0"/>
        <v>0.31005586592178769</v>
      </c>
      <c r="V9" s="2">
        <f t="shared" si="0"/>
        <v>0.2640845070422535</v>
      </c>
      <c r="W9" s="2">
        <f t="shared" si="0"/>
        <v>0.31746031746031744</v>
      </c>
    </row>
    <row r="10" spans="1:23" x14ac:dyDescent="0.25">
      <c r="B10" t="s">
        <v>82</v>
      </c>
      <c r="C10">
        <v>278</v>
      </c>
      <c r="D10">
        <v>72</v>
      </c>
      <c r="E10">
        <v>111</v>
      </c>
      <c r="F10">
        <v>75</v>
      </c>
      <c r="G10">
        <v>20</v>
      </c>
      <c r="J10" t="str">
        <f>B10</f>
        <v>Sometimes justified</v>
      </c>
      <c r="K10" s="1">
        <f>C10/C12</f>
        <v>0.27827827827827828</v>
      </c>
      <c r="L10" s="1">
        <f>D10/D12</f>
        <v>0.24489795918367346</v>
      </c>
      <c r="M10" s="1">
        <f>E10/E12</f>
        <v>0.31005586592178769</v>
      </c>
      <c r="N10" s="1">
        <f>F10/F12</f>
        <v>0.2640845070422535</v>
      </c>
      <c r="O10" s="1">
        <f>G10/G12</f>
        <v>0.31746031746031744</v>
      </c>
      <c r="R10" t="s">
        <v>83</v>
      </c>
      <c r="S10" s="2">
        <f t="shared" si="0"/>
        <v>0.39439439439439439</v>
      </c>
      <c r="T10" s="2">
        <f t="shared" si="0"/>
        <v>0.61224489795918369</v>
      </c>
      <c r="U10" s="2">
        <f t="shared" si="0"/>
        <v>0.4022346368715084</v>
      </c>
      <c r="V10" s="2">
        <f t="shared" si="0"/>
        <v>0.13732394366197184</v>
      </c>
      <c r="W10" s="2">
        <f t="shared" si="0"/>
        <v>0.49206349206349204</v>
      </c>
    </row>
    <row r="11" spans="1:23" x14ac:dyDescent="0.25">
      <c r="B11" t="s">
        <v>83</v>
      </c>
      <c r="C11">
        <v>394</v>
      </c>
      <c r="D11">
        <v>180</v>
      </c>
      <c r="E11">
        <v>144</v>
      </c>
      <c r="F11">
        <v>39</v>
      </c>
      <c r="G11">
        <v>31</v>
      </c>
      <c r="J11" t="str">
        <f>B11</f>
        <v>Never justified</v>
      </c>
      <c r="K11" s="1">
        <f>C11/C12</f>
        <v>0.39439439439439439</v>
      </c>
      <c r="L11" s="1">
        <f>D11/D12</f>
        <v>0.61224489795918369</v>
      </c>
      <c r="M11" s="1">
        <f>E11/E12</f>
        <v>0.4022346368715084</v>
      </c>
      <c r="N11" s="1">
        <f>F11/F12</f>
        <v>0.13732394366197184</v>
      </c>
      <c r="O11" s="1">
        <f>G11/G12</f>
        <v>0.49206349206349204</v>
      </c>
    </row>
    <row r="12" spans="1:23" x14ac:dyDescent="0.25">
      <c r="A12" t="s">
        <v>3</v>
      </c>
      <c r="C12">
        <v>999</v>
      </c>
      <c r="D12">
        <v>294</v>
      </c>
      <c r="E12">
        <v>358</v>
      </c>
      <c r="F12">
        <v>284</v>
      </c>
      <c r="G12">
        <v>63</v>
      </c>
    </row>
    <row r="14" spans="1:23" s="13" customFormat="1" x14ac:dyDescent="0.25"/>
    <row r="17" spans="1:23" x14ac:dyDescent="0.25">
      <c r="A17" t="s">
        <v>156</v>
      </c>
    </row>
    <row r="18" spans="1:23" x14ac:dyDescent="0.25">
      <c r="A18" t="s">
        <v>1</v>
      </c>
    </row>
    <row r="19" spans="1:23" x14ac:dyDescent="0.25">
      <c r="C19" t="s">
        <v>3</v>
      </c>
      <c r="D19" t="s">
        <v>13</v>
      </c>
    </row>
    <row r="20" spans="1:23" s="3" customFormat="1" ht="40" x14ac:dyDescent="0.25">
      <c r="D20" s="3" t="s">
        <v>14</v>
      </c>
      <c r="E20" s="3" t="s">
        <v>15</v>
      </c>
      <c r="F20" s="3" t="s">
        <v>16</v>
      </c>
      <c r="G20" s="3" t="s">
        <v>17</v>
      </c>
      <c r="K20" s="3" t="str">
        <f>C19</f>
        <v>Total</v>
      </c>
      <c r="L20" s="3" t="str">
        <f>D20</f>
        <v>Liberal (Very)</v>
      </c>
      <c r="M20" s="3" t="str">
        <f>E20</f>
        <v>Moderate</v>
      </c>
      <c r="N20" s="3" t="str">
        <f>F20</f>
        <v>Conservative (Very)</v>
      </c>
      <c r="O20" s="3" t="str">
        <f>G20</f>
        <v>Not sure</v>
      </c>
      <c r="S20" s="3" t="str">
        <f>K20</f>
        <v>Total</v>
      </c>
      <c r="T20" s="3" t="str">
        <f>L20</f>
        <v>Liberal (Very)</v>
      </c>
      <c r="U20" s="3" t="str">
        <f>M20</f>
        <v>Moderate</v>
      </c>
      <c r="V20" s="3" t="str">
        <f>N20</f>
        <v>Conservative (Very)</v>
      </c>
      <c r="W20" s="3" t="str">
        <f>O20</f>
        <v>Not sure</v>
      </c>
    </row>
    <row r="21" spans="1:23" x14ac:dyDescent="0.25">
      <c r="B21" t="s">
        <v>80</v>
      </c>
      <c r="C21">
        <v>188</v>
      </c>
      <c r="D21">
        <v>19</v>
      </c>
      <c r="E21">
        <v>48</v>
      </c>
      <c r="F21">
        <v>109</v>
      </c>
      <c r="G21">
        <v>12</v>
      </c>
      <c r="J21" t="str">
        <f>B21</f>
        <v>Always justified</v>
      </c>
      <c r="K21" s="1">
        <f>C21/C25</f>
        <v>0.188</v>
      </c>
      <c r="L21" s="1">
        <f>D21/D25</f>
        <v>7.5999999999999998E-2</v>
      </c>
      <c r="M21" s="1">
        <f>E21/E25</f>
        <v>0.14117647058823529</v>
      </c>
      <c r="N21" s="1">
        <f>F21/F25</f>
        <v>0.31778425655976678</v>
      </c>
      <c r="O21" s="1">
        <f>G21/G25</f>
        <v>0.17910447761194029</v>
      </c>
      <c r="R21" t="s">
        <v>218</v>
      </c>
      <c r="S21" s="2">
        <f>K21+K22</f>
        <v>0.32700000000000001</v>
      </c>
      <c r="T21" s="2">
        <f>L21+L22</f>
        <v>0.13600000000000001</v>
      </c>
      <c r="U21" s="2">
        <f>M21+M22</f>
        <v>0.27352941176470591</v>
      </c>
      <c r="V21" s="2">
        <f>N21+N22</f>
        <v>0.53061224489795922</v>
      </c>
      <c r="W21" s="2">
        <f>O21+O22</f>
        <v>0.26865671641791045</v>
      </c>
    </row>
    <row r="22" spans="1:23" x14ac:dyDescent="0.25">
      <c r="B22" t="s">
        <v>81</v>
      </c>
      <c r="C22">
        <v>139</v>
      </c>
      <c r="D22">
        <v>15</v>
      </c>
      <c r="E22">
        <v>45</v>
      </c>
      <c r="F22">
        <v>73</v>
      </c>
      <c r="G22">
        <v>6</v>
      </c>
      <c r="J22" t="str">
        <f>B22</f>
        <v>Usually justified</v>
      </c>
      <c r="K22" s="1">
        <f>C22/C25</f>
        <v>0.13900000000000001</v>
      </c>
      <c r="L22" s="1">
        <f>D22/D25</f>
        <v>0.06</v>
      </c>
      <c r="M22" s="1">
        <f>E22/E25</f>
        <v>0.13235294117647059</v>
      </c>
      <c r="N22" s="1">
        <f>F22/F25</f>
        <v>0.21282798833819241</v>
      </c>
      <c r="O22" s="1">
        <f>G22/G25</f>
        <v>8.9552238805970144E-2</v>
      </c>
      <c r="R22" t="s">
        <v>82</v>
      </c>
      <c r="S22" s="2">
        <f t="shared" ref="S22:W23" si="1">K23</f>
        <v>0.27900000000000003</v>
      </c>
      <c r="T22" s="2">
        <f t="shared" si="1"/>
        <v>0.16400000000000001</v>
      </c>
      <c r="U22" s="2">
        <f t="shared" si="1"/>
        <v>0.34705882352941175</v>
      </c>
      <c r="V22" s="2">
        <f t="shared" si="1"/>
        <v>0.29446064139941691</v>
      </c>
      <c r="W22" s="2">
        <f t="shared" si="1"/>
        <v>0.28358208955223879</v>
      </c>
    </row>
    <row r="23" spans="1:23" x14ac:dyDescent="0.25">
      <c r="B23" t="s">
        <v>82</v>
      </c>
      <c r="C23">
        <v>279</v>
      </c>
      <c r="D23">
        <v>41</v>
      </c>
      <c r="E23">
        <v>118</v>
      </c>
      <c r="F23">
        <v>101</v>
      </c>
      <c r="G23">
        <v>19</v>
      </c>
      <c r="J23" t="str">
        <f>B23</f>
        <v>Sometimes justified</v>
      </c>
      <c r="K23" s="1">
        <f>C23/C25</f>
        <v>0.27900000000000003</v>
      </c>
      <c r="L23" s="1">
        <f>D23/D25</f>
        <v>0.16400000000000001</v>
      </c>
      <c r="M23" s="1">
        <f>E23/E25</f>
        <v>0.34705882352941175</v>
      </c>
      <c r="N23" s="1">
        <f>F23/F25</f>
        <v>0.29446064139941691</v>
      </c>
      <c r="O23" s="1">
        <f>G23/G25</f>
        <v>0.28358208955223879</v>
      </c>
      <c r="R23" t="s">
        <v>83</v>
      </c>
      <c r="S23" s="2">
        <f t="shared" si="1"/>
        <v>0.39400000000000002</v>
      </c>
      <c r="T23" s="2">
        <f t="shared" si="1"/>
        <v>0.7</v>
      </c>
      <c r="U23" s="2">
        <f t="shared" si="1"/>
        <v>0.37941176470588234</v>
      </c>
      <c r="V23" s="2">
        <f t="shared" si="1"/>
        <v>0.1749271137026239</v>
      </c>
      <c r="W23" s="2">
        <f t="shared" si="1"/>
        <v>0.44776119402985076</v>
      </c>
    </row>
    <row r="24" spans="1:23" x14ac:dyDescent="0.25">
      <c r="B24" t="s">
        <v>83</v>
      </c>
      <c r="C24">
        <v>394</v>
      </c>
      <c r="D24">
        <v>175</v>
      </c>
      <c r="E24">
        <v>129</v>
      </c>
      <c r="F24">
        <v>60</v>
      </c>
      <c r="G24">
        <v>30</v>
      </c>
      <c r="J24" t="str">
        <f>B24</f>
        <v>Never justified</v>
      </c>
      <c r="K24" s="1">
        <f>C24/C25</f>
        <v>0.39400000000000002</v>
      </c>
      <c r="L24" s="1">
        <f>D24/D25</f>
        <v>0.7</v>
      </c>
      <c r="M24" s="1">
        <f>E24/E25</f>
        <v>0.37941176470588234</v>
      </c>
      <c r="N24" s="1">
        <f>F24/F25</f>
        <v>0.1749271137026239</v>
      </c>
      <c r="O24" s="1">
        <f>G24/G25</f>
        <v>0.44776119402985076</v>
      </c>
    </row>
    <row r="25" spans="1:23" x14ac:dyDescent="0.25">
      <c r="A25" t="s">
        <v>3</v>
      </c>
      <c r="C25">
        <v>1000</v>
      </c>
      <c r="D25">
        <v>250</v>
      </c>
      <c r="E25">
        <v>340</v>
      </c>
      <c r="F25">
        <v>343</v>
      </c>
      <c r="G25">
        <v>67</v>
      </c>
    </row>
    <row r="27" spans="1:23" s="13" customFormat="1" x14ac:dyDescent="0.25"/>
    <row r="30" spans="1:23" x14ac:dyDescent="0.25">
      <c r="A30" t="s">
        <v>157</v>
      </c>
    </row>
    <row r="31" spans="1:23" x14ac:dyDescent="0.25">
      <c r="A31" t="s">
        <v>1</v>
      </c>
    </row>
    <row r="32" spans="1:23" x14ac:dyDescent="0.25">
      <c r="C32" t="s">
        <v>3</v>
      </c>
      <c r="D32" t="s">
        <v>19</v>
      </c>
    </row>
    <row r="33" spans="1:23" s="3" customFormat="1" ht="60" x14ac:dyDescent="0.25">
      <c r="D33" s="3" t="s">
        <v>20</v>
      </c>
      <c r="E33" s="3" t="s">
        <v>21</v>
      </c>
      <c r="F33" s="3" t="s">
        <v>22</v>
      </c>
      <c r="K33" s="3" t="str">
        <f>C32</f>
        <v>Total</v>
      </c>
      <c r="L33" s="3" t="str">
        <f>D33</f>
        <v>White non-Hispanic</v>
      </c>
      <c r="M33" s="3" t="str">
        <f>E33</f>
        <v>Black non-Hispanic</v>
      </c>
      <c r="N33" s="3" t="str">
        <f>F33</f>
        <v>Hispanic/Latino &amp; all other races</v>
      </c>
      <c r="S33" s="3" t="str">
        <f>K33</f>
        <v>Total</v>
      </c>
      <c r="T33" s="3" t="str">
        <f>L33</f>
        <v>White non-Hispanic</v>
      </c>
      <c r="U33" s="3" t="str">
        <f>M33</f>
        <v>Black non-Hispanic</v>
      </c>
      <c r="V33" s="3" t="str">
        <f>N33</f>
        <v>Hispanic/Latino &amp; all other races</v>
      </c>
    </row>
    <row r="34" spans="1:23" x14ac:dyDescent="0.25">
      <c r="B34" t="s">
        <v>80</v>
      </c>
      <c r="C34">
        <v>188</v>
      </c>
      <c r="D34">
        <v>126</v>
      </c>
      <c r="E34">
        <v>15</v>
      </c>
      <c r="F34">
        <v>47</v>
      </c>
      <c r="J34" t="str">
        <f>B34</f>
        <v>Always justified</v>
      </c>
      <c r="K34" s="1">
        <f>C34/C38</f>
        <v>0.18781218781218781</v>
      </c>
      <c r="L34" s="1">
        <f>D34/D38</f>
        <v>0.2</v>
      </c>
      <c r="M34" s="1">
        <f>E34/E38</f>
        <v>7.1090047393364927E-2</v>
      </c>
      <c r="N34" s="1">
        <f>F34/F38</f>
        <v>0.29375000000000001</v>
      </c>
      <c r="O34" s="1"/>
      <c r="R34" t="s">
        <v>218</v>
      </c>
      <c r="S34" s="2">
        <f>K34+K35</f>
        <v>0.32767232767232768</v>
      </c>
      <c r="T34" s="2">
        <f>L34+L35</f>
        <v>0.34444444444444444</v>
      </c>
      <c r="U34" s="2">
        <f>M34+M35</f>
        <v>0.20379146919431279</v>
      </c>
      <c r="V34" s="2">
        <f>N34+N35</f>
        <v>0.42500000000000004</v>
      </c>
      <c r="W34" s="2"/>
    </row>
    <row r="35" spans="1:23" x14ac:dyDescent="0.25">
      <c r="B35" t="s">
        <v>81</v>
      </c>
      <c r="C35">
        <v>140</v>
      </c>
      <c r="D35">
        <v>91</v>
      </c>
      <c r="E35">
        <v>28</v>
      </c>
      <c r="F35">
        <v>21</v>
      </c>
      <c r="J35" t="str">
        <f>B35</f>
        <v>Usually justified</v>
      </c>
      <c r="K35" s="1">
        <f>C35/C38</f>
        <v>0.13986013986013987</v>
      </c>
      <c r="L35" s="1">
        <f>D35/D38</f>
        <v>0.14444444444444443</v>
      </c>
      <c r="M35" s="1">
        <f>E35/E38</f>
        <v>0.13270142180094788</v>
      </c>
      <c r="N35" s="1">
        <f>F35/F38</f>
        <v>0.13125000000000001</v>
      </c>
      <c r="O35" s="1"/>
      <c r="R35" t="s">
        <v>82</v>
      </c>
      <c r="S35" s="2">
        <f t="shared" ref="S35:V36" si="2">K36</f>
        <v>0.27872127872127872</v>
      </c>
      <c r="T35" s="2">
        <f t="shared" si="2"/>
        <v>0.2634920634920635</v>
      </c>
      <c r="U35" s="2">
        <f t="shared" si="2"/>
        <v>0.34123222748815168</v>
      </c>
      <c r="V35" s="2">
        <f t="shared" si="2"/>
        <v>0.25624999999999998</v>
      </c>
      <c r="W35" s="2"/>
    </row>
    <row r="36" spans="1:23" x14ac:dyDescent="0.25">
      <c r="B36" t="s">
        <v>82</v>
      </c>
      <c r="C36">
        <v>279</v>
      </c>
      <c r="D36">
        <v>166</v>
      </c>
      <c r="E36">
        <v>72</v>
      </c>
      <c r="F36">
        <v>41</v>
      </c>
      <c r="J36" t="str">
        <f>B36</f>
        <v>Sometimes justified</v>
      </c>
      <c r="K36" s="1">
        <f>C36/C38</f>
        <v>0.27872127872127872</v>
      </c>
      <c r="L36" s="1">
        <f>D36/D38</f>
        <v>0.2634920634920635</v>
      </c>
      <c r="M36" s="1">
        <f>E36/E38</f>
        <v>0.34123222748815168</v>
      </c>
      <c r="N36" s="1">
        <f>F36/F38</f>
        <v>0.25624999999999998</v>
      </c>
      <c r="O36" s="1"/>
      <c r="R36" t="s">
        <v>83</v>
      </c>
      <c r="S36" s="2">
        <f t="shared" si="2"/>
        <v>0.3936063936063936</v>
      </c>
      <c r="T36" s="2">
        <f t="shared" si="2"/>
        <v>0.39206349206349206</v>
      </c>
      <c r="U36" s="2">
        <f t="shared" si="2"/>
        <v>0.45497630331753552</v>
      </c>
      <c r="V36" s="2">
        <f t="shared" si="2"/>
        <v>0.31874999999999998</v>
      </c>
      <c r="W36" s="2"/>
    </row>
    <row r="37" spans="1:23" x14ac:dyDescent="0.25">
      <c r="B37" t="s">
        <v>83</v>
      </c>
      <c r="C37">
        <v>394</v>
      </c>
      <c r="D37">
        <v>247</v>
      </c>
      <c r="E37">
        <v>96</v>
      </c>
      <c r="F37">
        <v>51</v>
      </c>
      <c r="J37" t="str">
        <f>B37</f>
        <v>Never justified</v>
      </c>
      <c r="K37" s="1">
        <f>C37/C38</f>
        <v>0.3936063936063936</v>
      </c>
      <c r="L37" s="1">
        <f>D37/D38</f>
        <v>0.39206349206349206</v>
      </c>
      <c r="M37" s="1">
        <f>E37/E38</f>
        <v>0.45497630331753552</v>
      </c>
      <c r="N37" s="1">
        <f>F37/F38</f>
        <v>0.31874999999999998</v>
      </c>
      <c r="O37" s="1"/>
    </row>
    <row r="38" spans="1:23" x14ac:dyDescent="0.25">
      <c r="A38" t="s">
        <v>3</v>
      </c>
      <c r="C38">
        <v>1001</v>
      </c>
      <c r="D38">
        <v>630</v>
      </c>
      <c r="E38">
        <v>211</v>
      </c>
      <c r="F38">
        <v>160</v>
      </c>
    </row>
    <row r="40" spans="1:23" s="13" customFormat="1" x14ac:dyDescent="0.25"/>
    <row r="43" spans="1:23" x14ac:dyDescent="0.25">
      <c r="A43" t="s">
        <v>158</v>
      </c>
    </row>
    <row r="44" spans="1:23" x14ac:dyDescent="0.25">
      <c r="A44" t="s">
        <v>1</v>
      </c>
    </row>
    <row r="45" spans="1:23" x14ac:dyDescent="0.25">
      <c r="C45" t="s">
        <v>3</v>
      </c>
      <c r="D45" t="s">
        <v>24</v>
      </c>
    </row>
    <row r="46" spans="1:23" x14ac:dyDescent="0.25">
      <c r="D46" t="s">
        <v>25</v>
      </c>
      <c r="E46" t="s">
        <v>26</v>
      </c>
      <c r="K46" t="str">
        <f>C45</f>
        <v>Total</v>
      </c>
      <c r="L46" t="str">
        <f>D46</f>
        <v>Male</v>
      </c>
      <c r="M46" t="str">
        <f>E46</f>
        <v>Female</v>
      </c>
      <c r="S46" t="str">
        <f>K46</f>
        <v>Total</v>
      </c>
      <c r="T46" t="str">
        <f>L46</f>
        <v>Male</v>
      </c>
      <c r="U46" t="str">
        <f>M46</f>
        <v>Female</v>
      </c>
    </row>
    <row r="47" spans="1:23" x14ac:dyDescent="0.25">
      <c r="B47" t="s">
        <v>80</v>
      </c>
      <c r="C47">
        <v>187</v>
      </c>
      <c r="D47">
        <v>109</v>
      </c>
      <c r="E47">
        <v>78</v>
      </c>
      <c r="J47" t="str">
        <f>B47</f>
        <v>Always justified</v>
      </c>
      <c r="K47" s="1">
        <f>C47/C51</f>
        <v>0.18718718718718719</v>
      </c>
      <c r="L47" s="1">
        <f>D47/D51</f>
        <v>0.22661122661122662</v>
      </c>
      <c r="M47" s="1">
        <f>E47/E51</f>
        <v>0.15057915057915058</v>
      </c>
      <c r="N47" s="1"/>
      <c r="O47" s="1"/>
      <c r="R47" t="s">
        <v>218</v>
      </c>
      <c r="S47" s="2">
        <f>K47+K48</f>
        <v>0.3263263263263263</v>
      </c>
      <c r="T47" s="2">
        <f>L47+L48</f>
        <v>0.37629937629937632</v>
      </c>
      <c r="U47" s="2">
        <f>M47+M48</f>
        <v>0.27992277992277992</v>
      </c>
      <c r="V47" s="2"/>
      <c r="W47" s="2"/>
    </row>
    <row r="48" spans="1:23" x14ac:dyDescent="0.25">
      <c r="B48" t="s">
        <v>81</v>
      </c>
      <c r="C48">
        <v>139</v>
      </c>
      <c r="D48">
        <v>72</v>
      </c>
      <c r="E48">
        <v>67</v>
      </c>
      <c r="J48" t="str">
        <f>B48</f>
        <v>Usually justified</v>
      </c>
      <c r="K48" s="1">
        <f>C48/C51</f>
        <v>0.13913913913913914</v>
      </c>
      <c r="L48" s="1">
        <f>D48/D51</f>
        <v>0.1496881496881497</v>
      </c>
      <c r="M48" s="1">
        <f>E48/E51</f>
        <v>0.12934362934362933</v>
      </c>
      <c r="N48" s="1"/>
      <c r="O48" s="1"/>
      <c r="R48" t="s">
        <v>82</v>
      </c>
      <c r="S48" s="2">
        <f t="shared" ref="S48:U49" si="3">K49</f>
        <v>0.27927927927927926</v>
      </c>
      <c r="T48" s="2">
        <f t="shared" si="3"/>
        <v>0.30353430353430355</v>
      </c>
      <c r="U48" s="2">
        <f t="shared" si="3"/>
        <v>0.25675675675675674</v>
      </c>
      <c r="V48" s="2"/>
      <c r="W48" s="2"/>
    </row>
    <row r="49" spans="1:23" x14ac:dyDescent="0.25">
      <c r="B49" t="s">
        <v>82</v>
      </c>
      <c r="C49">
        <v>279</v>
      </c>
      <c r="D49">
        <v>146</v>
      </c>
      <c r="E49">
        <v>133</v>
      </c>
      <c r="J49" t="str">
        <f>B49</f>
        <v>Sometimes justified</v>
      </c>
      <c r="K49" s="1">
        <f>C49/C51</f>
        <v>0.27927927927927926</v>
      </c>
      <c r="L49" s="1">
        <f>D49/D51</f>
        <v>0.30353430353430355</v>
      </c>
      <c r="M49" s="1">
        <f>E49/E51</f>
        <v>0.25675675675675674</v>
      </c>
      <c r="N49" s="1"/>
      <c r="O49" s="1"/>
      <c r="R49" t="s">
        <v>83</v>
      </c>
      <c r="S49" s="2">
        <f t="shared" si="3"/>
        <v>0.39439439439439439</v>
      </c>
      <c r="T49" s="2">
        <f t="shared" si="3"/>
        <v>0.32016632016632018</v>
      </c>
      <c r="U49" s="2">
        <f t="shared" si="3"/>
        <v>0.46332046332046334</v>
      </c>
      <c r="V49" s="2"/>
      <c r="W49" s="2"/>
    </row>
    <row r="50" spans="1:23" x14ac:dyDescent="0.25">
      <c r="B50" t="s">
        <v>83</v>
      </c>
      <c r="C50">
        <v>394</v>
      </c>
      <c r="D50">
        <v>154</v>
      </c>
      <c r="E50">
        <v>240</v>
      </c>
      <c r="J50" t="str">
        <f>B50</f>
        <v>Never justified</v>
      </c>
      <c r="K50" s="1">
        <f>C50/C51</f>
        <v>0.39439439439439439</v>
      </c>
      <c r="L50" s="1">
        <f>D50/D51</f>
        <v>0.32016632016632018</v>
      </c>
      <c r="M50" s="1">
        <f>E50/E51</f>
        <v>0.46332046332046334</v>
      </c>
      <c r="N50" s="1"/>
      <c r="O50" s="1"/>
    </row>
    <row r="51" spans="1:23" x14ac:dyDescent="0.25">
      <c r="A51" t="s">
        <v>3</v>
      </c>
      <c r="C51">
        <v>999</v>
      </c>
      <c r="D51">
        <v>481</v>
      </c>
      <c r="E51">
        <v>518</v>
      </c>
    </row>
    <row r="53" spans="1:23" s="13" customFormat="1" x14ac:dyDescent="0.25"/>
    <row r="56" spans="1:23" x14ac:dyDescent="0.25">
      <c r="A56" t="s">
        <v>159</v>
      </c>
    </row>
    <row r="57" spans="1:23" x14ac:dyDescent="0.25">
      <c r="A57" t="s">
        <v>1</v>
      </c>
    </row>
    <row r="58" spans="1:23" x14ac:dyDescent="0.25">
      <c r="C58" t="s">
        <v>3</v>
      </c>
      <c r="D58" t="s">
        <v>28</v>
      </c>
    </row>
    <row r="59" spans="1:23" s="3" customFormat="1" ht="120" x14ac:dyDescent="0.25">
      <c r="D59" s="3" t="s">
        <v>29</v>
      </c>
      <c r="E59" s="3" t="s">
        <v>30</v>
      </c>
      <c r="F59" s="3" t="s">
        <v>31</v>
      </c>
      <c r="K59" s="3" t="str">
        <f>C58</f>
        <v>Total</v>
      </c>
      <c r="L59" s="3" t="str">
        <f>D59</f>
        <v>Silent &amp; Boomer Generations (born before 1965)</v>
      </c>
      <c r="M59" s="3" t="str">
        <f>E59</f>
        <v>Generation X (born 1965-1980)</v>
      </c>
      <c r="N59" s="3" t="str">
        <f>F59</f>
        <v>Millennials &amp; Generation Z (born 1981 and after)</v>
      </c>
      <c r="S59" s="3" t="str">
        <f>K59</f>
        <v>Total</v>
      </c>
      <c r="T59" s="3" t="str">
        <f>L59</f>
        <v>Silent &amp; Boomer Generations (born before 1965)</v>
      </c>
      <c r="U59" s="3" t="str">
        <f>M59</f>
        <v>Generation X (born 1965-1980)</v>
      </c>
      <c r="V59" s="3" t="str">
        <f>N59</f>
        <v>Millennials &amp; Generation Z (born 1981 and after)</v>
      </c>
    </row>
    <row r="60" spans="1:23" x14ac:dyDescent="0.25">
      <c r="B60" t="s">
        <v>80</v>
      </c>
      <c r="C60">
        <v>188</v>
      </c>
      <c r="D60">
        <v>53</v>
      </c>
      <c r="E60">
        <v>46</v>
      </c>
      <c r="F60">
        <v>89</v>
      </c>
      <c r="J60" t="str">
        <f>B60</f>
        <v>Always justified</v>
      </c>
      <c r="K60" s="1">
        <f>C60/C64</f>
        <v>0.18781218781218781</v>
      </c>
      <c r="L60" s="1">
        <f>D60/D64</f>
        <v>0.17785234899328858</v>
      </c>
      <c r="M60" s="1">
        <f>E60/E64</f>
        <v>0.18548387096774194</v>
      </c>
      <c r="N60" s="1">
        <f>F60/F64</f>
        <v>0.1956043956043956</v>
      </c>
      <c r="O60" s="1"/>
      <c r="R60" t="s">
        <v>218</v>
      </c>
      <c r="S60" s="2">
        <f>K60+K61</f>
        <v>0.32667332667332666</v>
      </c>
      <c r="T60" s="2">
        <f>L60+L61</f>
        <v>0.33557046979865768</v>
      </c>
      <c r="U60" s="2">
        <f>M60+M61</f>
        <v>0.30645161290322581</v>
      </c>
      <c r="V60" s="2">
        <f>N60+N61</f>
        <v>0.33186813186813185</v>
      </c>
      <c r="W60" s="2"/>
    </row>
    <row r="61" spans="1:23" x14ac:dyDescent="0.25">
      <c r="B61" t="s">
        <v>81</v>
      </c>
      <c r="C61">
        <v>139</v>
      </c>
      <c r="D61">
        <v>47</v>
      </c>
      <c r="E61">
        <v>30</v>
      </c>
      <c r="F61">
        <v>62</v>
      </c>
      <c r="J61" t="str">
        <f>B61</f>
        <v>Usually justified</v>
      </c>
      <c r="K61" s="1">
        <f>C61/C64</f>
        <v>0.13886113886113885</v>
      </c>
      <c r="L61" s="1">
        <f>D61/D64</f>
        <v>0.15771812080536912</v>
      </c>
      <c r="M61" s="1">
        <f>E61/E64</f>
        <v>0.12096774193548387</v>
      </c>
      <c r="N61" s="1">
        <f>F61/F64</f>
        <v>0.13626373626373625</v>
      </c>
      <c r="O61" s="1"/>
      <c r="R61" t="s">
        <v>82</v>
      </c>
      <c r="S61" s="2">
        <f t="shared" ref="S61:V62" si="4">K62</f>
        <v>0.27872127872127872</v>
      </c>
      <c r="T61" s="2">
        <f t="shared" si="4"/>
        <v>0.26845637583892618</v>
      </c>
      <c r="U61" s="2">
        <f t="shared" si="4"/>
        <v>0.24596774193548387</v>
      </c>
      <c r="V61" s="2">
        <f t="shared" si="4"/>
        <v>0.30329670329670327</v>
      </c>
      <c r="W61" s="2"/>
    </row>
    <row r="62" spans="1:23" x14ac:dyDescent="0.25">
      <c r="B62" t="s">
        <v>82</v>
      </c>
      <c r="C62">
        <v>279</v>
      </c>
      <c r="D62">
        <v>80</v>
      </c>
      <c r="E62">
        <v>61</v>
      </c>
      <c r="F62">
        <v>138</v>
      </c>
      <c r="J62" t="str">
        <f>B62</f>
        <v>Sometimes justified</v>
      </c>
      <c r="K62" s="1">
        <f>C62/C64</f>
        <v>0.27872127872127872</v>
      </c>
      <c r="L62" s="1">
        <f>D62/D64</f>
        <v>0.26845637583892618</v>
      </c>
      <c r="M62" s="1">
        <f>E62/E64</f>
        <v>0.24596774193548387</v>
      </c>
      <c r="N62" s="1">
        <f>F62/F64</f>
        <v>0.30329670329670327</v>
      </c>
      <c r="O62" s="1"/>
      <c r="R62" t="s">
        <v>83</v>
      </c>
      <c r="S62" s="2">
        <f t="shared" si="4"/>
        <v>0.39460539460539462</v>
      </c>
      <c r="T62" s="2">
        <f t="shared" si="4"/>
        <v>0.39597315436241609</v>
      </c>
      <c r="U62" s="2">
        <f t="shared" si="4"/>
        <v>0.44758064516129031</v>
      </c>
      <c r="V62" s="2">
        <f t="shared" si="4"/>
        <v>0.36483516483516482</v>
      </c>
      <c r="W62" s="2"/>
    </row>
    <row r="63" spans="1:23" x14ac:dyDescent="0.25">
      <c r="B63" t="s">
        <v>83</v>
      </c>
      <c r="C63">
        <v>395</v>
      </c>
      <c r="D63">
        <v>118</v>
      </c>
      <c r="E63">
        <v>111</v>
      </c>
      <c r="F63">
        <v>166</v>
      </c>
      <c r="J63" t="str">
        <f>B63</f>
        <v>Never justified</v>
      </c>
      <c r="K63" s="1">
        <f>C63/C64</f>
        <v>0.39460539460539462</v>
      </c>
      <c r="L63" s="1">
        <f>D63/D64</f>
        <v>0.39597315436241609</v>
      </c>
      <c r="M63" s="1">
        <f>E63/E64</f>
        <v>0.44758064516129031</v>
      </c>
      <c r="N63" s="1">
        <f>F63/F64</f>
        <v>0.36483516483516482</v>
      </c>
      <c r="O63" s="1"/>
    </row>
    <row r="64" spans="1:23" x14ac:dyDescent="0.25">
      <c r="A64" t="s">
        <v>3</v>
      </c>
      <c r="C64">
        <v>1001</v>
      </c>
      <c r="D64">
        <v>298</v>
      </c>
      <c r="E64">
        <v>248</v>
      </c>
      <c r="F64">
        <v>455</v>
      </c>
    </row>
    <row r="66" spans="1:23" s="13" customFormat="1" x14ac:dyDescent="0.25"/>
    <row r="69" spans="1:23" x14ac:dyDescent="0.25">
      <c r="A69" t="s">
        <v>160</v>
      </c>
    </row>
    <row r="70" spans="1:23" x14ac:dyDescent="0.25">
      <c r="A70" t="s">
        <v>1</v>
      </c>
    </row>
    <row r="71" spans="1:23" x14ac:dyDescent="0.25">
      <c r="C71" t="s">
        <v>3</v>
      </c>
      <c r="D71" t="s">
        <v>33</v>
      </c>
    </row>
    <row r="72" spans="1:23" s="3" customFormat="1" ht="80" x14ac:dyDescent="0.25">
      <c r="D72" s="3" t="s">
        <v>34</v>
      </c>
      <c r="E72" s="3" t="s">
        <v>35</v>
      </c>
      <c r="F72" s="3" t="s">
        <v>36</v>
      </c>
      <c r="K72" s="3" t="str">
        <f>C71</f>
        <v>Total</v>
      </c>
      <c r="L72" s="3" t="str">
        <f>D72</f>
        <v>No HS/HS Graduate</v>
      </c>
      <c r="M72" s="3" t="str">
        <f>E72</f>
        <v>Some college/2-year college graduate</v>
      </c>
      <c r="N72" s="3" t="str">
        <f>F72</f>
        <v>4-year college graduate/post-graduate degree</v>
      </c>
      <c r="S72" s="3" t="str">
        <f>K72</f>
        <v>Total</v>
      </c>
      <c r="T72" s="3" t="str">
        <f>L72</f>
        <v>No HS/HS Graduate</v>
      </c>
      <c r="U72" s="3" t="str">
        <f>M72</f>
        <v>Some college/2-year college graduate</v>
      </c>
      <c r="V72" s="3" t="str">
        <f>N72</f>
        <v>4-year college graduate/post-graduate degree</v>
      </c>
    </row>
    <row r="73" spans="1:23" x14ac:dyDescent="0.25">
      <c r="B73" t="s">
        <v>80</v>
      </c>
      <c r="C73">
        <v>188</v>
      </c>
      <c r="D73">
        <v>71</v>
      </c>
      <c r="E73">
        <v>71</v>
      </c>
      <c r="F73">
        <v>46</v>
      </c>
      <c r="J73" t="str">
        <f>B73</f>
        <v>Always justified</v>
      </c>
      <c r="K73" s="1">
        <f>C73/C77</f>
        <v>0.188</v>
      </c>
      <c r="L73" s="1">
        <f>D73/D77</f>
        <v>0.20461095100864554</v>
      </c>
      <c r="M73" s="1">
        <f>E73/E77</f>
        <v>0.22187499999999999</v>
      </c>
      <c r="N73" s="1">
        <f>F73/F77</f>
        <v>0.13813813813813813</v>
      </c>
      <c r="O73" s="1"/>
      <c r="R73" t="s">
        <v>218</v>
      </c>
      <c r="S73" s="2">
        <f>K73+K74</f>
        <v>0.32700000000000001</v>
      </c>
      <c r="T73" s="2">
        <f>L73+L74</f>
        <v>0.35446685878962536</v>
      </c>
      <c r="U73" s="2">
        <f>M73+M74</f>
        <v>0.37812499999999999</v>
      </c>
      <c r="V73" s="2">
        <f>N73+N74</f>
        <v>0.24924924924924924</v>
      </c>
      <c r="W73" s="2"/>
    </row>
    <row r="74" spans="1:23" x14ac:dyDescent="0.25">
      <c r="B74" t="s">
        <v>81</v>
      </c>
      <c r="C74">
        <v>139</v>
      </c>
      <c r="D74">
        <v>52</v>
      </c>
      <c r="E74">
        <v>50</v>
      </c>
      <c r="F74">
        <v>37</v>
      </c>
      <c r="J74" t="str">
        <f>B74</f>
        <v>Usually justified</v>
      </c>
      <c r="K74" s="1">
        <f>C74/C77</f>
        <v>0.13900000000000001</v>
      </c>
      <c r="L74" s="1">
        <f>D74/D77</f>
        <v>0.14985590778097982</v>
      </c>
      <c r="M74" s="1">
        <f>E74/E77</f>
        <v>0.15625</v>
      </c>
      <c r="N74" s="1">
        <f>F74/F77</f>
        <v>0.1111111111111111</v>
      </c>
      <c r="O74" s="1"/>
      <c r="R74" t="s">
        <v>82</v>
      </c>
      <c r="S74" s="2">
        <f t="shared" ref="S74:V75" si="5">K75</f>
        <v>0.27900000000000003</v>
      </c>
      <c r="T74" s="2">
        <f t="shared" si="5"/>
        <v>0.32564841498559077</v>
      </c>
      <c r="U74" s="2">
        <f t="shared" si="5"/>
        <v>0.25312499999999999</v>
      </c>
      <c r="V74" s="2">
        <f t="shared" si="5"/>
        <v>0.25525525525525528</v>
      </c>
      <c r="W74" s="2"/>
    </row>
    <row r="75" spans="1:23" x14ac:dyDescent="0.25">
      <c r="B75" t="s">
        <v>82</v>
      </c>
      <c r="C75">
        <v>279</v>
      </c>
      <c r="D75">
        <v>113</v>
      </c>
      <c r="E75">
        <v>81</v>
      </c>
      <c r="F75">
        <v>85</v>
      </c>
      <c r="J75" t="str">
        <f>B75</f>
        <v>Sometimes justified</v>
      </c>
      <c r="K75" s="1">
        <f>C75/C77</f>
        <v>0.27900000000000003</v>
      </c>
      <c r="L75" s="1">
        <f>D75/D77</f>
        <v>0.32564841498559077</v>
      </c>
      <c r="M75" s="1">
        <f>E75/E77</f>
        <v>0.25312499999999999</v>
      </c>
      <c r="N75" s="1">
        <f>F75/F77</f>
        <v>0.25525525525525528</v>
      </c>
      <c r="O75" s="1"/>
      <c r="R75" t="s">
        <v>83</v>
      </c>
      <c r="S75" s="2">
        <f t="shared" si="5"/>
        <v>0.39400000000000002</v>
      </c>
      <c r="T75" s="2">
        <f t="shared" si="5"/>
        <v>0.31988472622478387</v>
      </c>
      <c r="U75" s="2">
        <f t="shared" si="5"/>
        <v>0.36875000000000002</v>
      </c>
      <c r="V75" s="2">
        <f t="shared" si="5"/>
        <v>0.49549549549549549</v>
      </c>
      <c r="W75" s="2"/>
    </row>
    <row r="76" spans="1:23" x14ac:dyDescent="0.25">
      <c r="B76" t="s">
        <v>83</v>
      </c>
      <c r="C76">
        <v>394</v>
      </c>
      <c r="D76">
        <v>111</v>
      </c>
      <c r="E76">
        <v>118</v>
      </c>
      <c r="F76">
        <v>165</v>
      </c>
      <c r="J76" t="str">
        <f>B76</f>
        <v>Never justified</v>
      </c>
      <c r="K76" s="1">
        <f>C76/C77</f>
        <v>0.39400000000000002</v>
      </c>
      <c r="L76" s="1">
        <f>D76/D77</f>
        <v>0.31988472622478387</v>
      </c>
      <c r="M76" s="1">
        <f>E76/E77</f>
        <v>0.36875000000000002</v>
      </c>
      <c r="N76" s="1">
        <f>F76/F77</f>
        <v>0.49549549549549549</v>
      </c>
      <c r="O76" s="1"/>
    </row>
    <row r="77" spans="1:23" x14ac:dyDescent="0.25">
      <c r="A77" t="s">
        <v>3</v>
      </c>
      <c r="C77">
        <v>1000</v>
      </c>
      <c r="D77">
        <v>347</v>
      </c>
      <c r="E77">
        <v>320</v>
      </c>
      <c r="F77">
        <v>333</v>
      </c>
    </row>
    <row r="79" spans="1:23" s="13" customFormat="1" x14ac:dyDescent="0.25"/>
    <row r="82" spans="1:23" x14ac:dyDescent="0.25">
      <c r="A82" t="s">
        <v>161</v>
      </c>
    </row>
    <row r="83" spans="1:23" x14ac:dyDescent="0.25">
      <c r="A83" t="s">
        <v>1</v>
      </c>
    </row>
    <row r="84" spans="1:23" x14ac:dyDescent="0.25">
      <c r="C84" t="s">
        <v>3</v>
      </c>
      <c r="D84" t="s">
        <v>38</v>
      </c>
    </row>
    <row r="85" spans="1:23" s="3" customFormat="1" ht="60" x14ac:dyDescent="0.25">
      <c r="D85" s="3" t="s">
        <v>39</v>
      </c>
      <c r="E85" s="3" t="s">
        <v>40</v>
      </c>
      <c r="F85" s="3" t="s">
        <v>41</v>
      </c>
      <c r="G85" s="3" t="s">
        <v>42</v>
      </c>
      <c r="K85" s="3" t="str">
        <f>C84</f>
        <v>Total</v>
      </c>
      <c r="L85" s="3" t="str">
        <f>D85</f>
        <v>Central City</v>
      </c>
      <c r="M85" s="3" t="str">
        <f>E85</f>
        <v>Urban Suburb</v>
      </c>
      <c r="N85" s="3" t="str">
        <f>F85</f>
        <v>Surrounding Suburban County</v>
      </c>
      <c r="O85" s="3" t="str">
        <f>G85</f>
        <v>Rural County</v>
      </c>
      <c r="S85" s="3" t="str">
        <f>K85</f>
        <v>Total</v>
      </c>
      <c r="T85" s="3" t="str">
        <f>L85</f>
        <v>Central City</v>
      </c>
      <c r="U85" s="3" t="str">
        <f>M85</f>
        <v>Urban Suburb</v>
      </c>
      <c r="V85" s="3" t="str">
        <f>N85</f>
        <v>Surrounding Suburban County</v>
      </c>
      <c r="W85" s="3" t="str">
        <f>O85</f>
        <v>Rural County</v>
      </c>
    </row>
    <row r="86" spans="1:23" x14ac:dyDescent="0.25">
      <c r="B86" t="s">
        <v>80</v>
      </c>
      <c r="C86">
        <v>188</v>
      </c>
      <c r="D86">
        <v>40</v>
      </c>
      <c r="E86">
        <v>46</v>
      </c>
      <c r="F86">
        <v>63</v>
      </c>
      <c r="G86">
        <v>39</v>
      </c>
      <c r="J86" t="str">
        <f>B86</f>
        <v>Always justified</v>
      </c>
      <c r="K86" s="1">
        <f>C86/C90</f>
        <v>0.188</v>
      </c>
      <c r="L86" s="1">
        <f>D86/D90</f>
        <v>0.14134275618374559</v>
      </c>
      <c r="M86" s="1">
        <f>E86/E90</f>
        <v>0.19491525423728814</v>
      </c>
      <c r="N86" s="1">
        <f>F86/F90</f>
        <v>0.21501706484641639</v>
      </c>
      <c r="O86" s="1">
        <f>G86/G90</f>
        <v>0.20744680851063829</v>
      </c>
      <c r="R86" t="s">
        <v>218</v>
      </c>
      <c r="S86" s="2">
        <f>K86+K87</f>
        <v>0.32700000000000001</v>
      </c>
      <c r="T86" s="2">
        <f>L86+L87</f>
        <v>0.25795053003533569</v>
      </c>
      <c r="U86" s="2">
        <f>M86+M87</f>
        <v>0.36016949152542377</v>
      </c>
      <c r="V86" s="2">
        <f>N86+N87</f>
        <v>0.35494880546075086</v>
      </c>
      <c r="W86" s="2">
        <f>O86+O87</f>
        <v>0.3457446808510638</v>
      </c>
    </row>
    <row r="87" spans="1:23" x14ac:dyDescent="0.25">
      <c r="B87" t="s">
        <v>81</v>
      </c>
      <c r="C87">
        <v>139</v>
      </c>
      <c r="D87">
        <v>33</v>
      </c>
      <c r="E87">
        <v>39</v>
      </c>
      <c r="F87">
        <v>41</v>
      </c>
      <c r="G87">
        <v>26</v>
      </c>
      <c r="J87" t="str">
        <f>B87</f>
        <v>Usually justified</v>
      </c>
      <c r="K87" s="1">
        <f>C87/C90</f>
        <v>0.13900000000000001</v>
      </c>
      <c r="L87" s="1">
        <f>D87/D90</f>
        <v>0.1166077738515901</v>
      </c>
      <c r="M87" s="1">
        <f>E87/E90</f>
        <v>0.1652542372881356</v>
      </c>
      <c r="N87" s="1">
        <f>F87/F90</f>
        <v>0.13993174061433447</v>
      </c>
      <c r="O87" s="1">
        <f>G87/G90</f>
        <v>0.13829787234042554</v>
      </c>
      <c r="R87" t="s">
        <v>82</v>
      </c>
      <c r="S87" s="2">
        <f t="shared" ref="S87:W88" si="6">K88</f>
        <v>0.27900000000000003</v>
      </c>
      <c r="T87" s="2">
        <f t="shared" si="6"/>
        <v>0.30035335689045939</v>
      </c>
      <c r="U87" s="2">
        <f t="shared" si="6"/>
        <v>0.25</v>
      </c>
      <c r="V87" s="2">
        <f t="shared" si="6"/>
        <v>0.25597269624573377</v>
      </c>
      <c r="W87" s="2">
        <f t="shared" si="6"/>
        <v>0.31914893617021278</v>
      </c>
    </row>
    <row r="88" spans="1:23" x14ac:dyDescent="0.25">
      <c r="B88" t="s">
        <v>82</v>
      </c>
      <c r="C88">
        <v>279</v>
      </c>
      <c r="D88">
        <v>85</v>
      </c>
      <c r="E88">
        <v>59</v>
      </c>
      <c r="F88">
        <v>75</v>
      </c>
      <c r="G88">
        <v>60</v>
      </c>
      <c r="J88" t="str">
        <f>B88</f>
        <v>Sometimes justified</v>
      </c>
      <c r="K88" s="1">
        <f>C88/C90</f>
        <v>0.27900000000000003</v>
      </c>
      <c r="L88" s="1">
        <f>D88/D90</f>
        <v>0.30035335689045939</v>
      </c>
      <c r="M88" s="1">
        <f>E88/E90</f>
        <v>0.25</v>
      </c>
      <c r="N88" s="1">
        <f>F88/F90</f>
        <v>0.25597269624573377</v>
      </c>
      <c r="O88" s="1">
        <f>G88/G90</f>
        <v>0.31914893617021278</v>
      </c>
      <c r="R88" t="s">
        <v>83</v>
      </c>
      <c r="S88" s="2">
        <f t="shared" si="6"/>
        <v>0.39400000000000002</v>
      </c>
      <c r="T88" s="2">
        <f t="shared" si="6"/>
        <v>0.44169611307420492</v>
      </c>
      <c r="U88" s="2">
        <f t="shared" si="6"/>
        <v>0.38983050847457629</v>
      </c>
      <c r="V88" s="2">
        <f t="shared" si="6"/>
        <v>0.38907849829351537</v>
      </c>
      <c r="W88" s="2">
        <f t="shared" si="6"/>
        <v>0.33510638297872342</v>
      </c>
    </row>
    <row r="89" spans="1:23" x14ac:dyDescent="0.25">
      <c r="B89" t="s">
        <v>83</v>
      </c>
      <c r="C89">
        <v>394</v>
      </c>
      <c r="D89">
        <v>125</v>
      </c>
      <c r="E89">
        <v>92</v>
      </c>
      <c r="F89">
        <v>114</v>
      </c>
      <c r="G89">
        <v>63</v>
      </c>
      <c r="J89" t="str">
        <f>B89</f>
        <v>Never justified</v>
      </c>
      <c r="K89" s="1">
        <f>C89/C90</f>
        <v>0.39400000000000002</v>
      </c>
      <c r="L89" s="1">
        <f>D89/D90</f>
        <v>0.44169611307420492</v>
      </c>
      <c r="M89" s="1">
        <f>E89/E90</f>
        <v>0.38983050847457629</v>
      </c>
      <c r="N89" s="1">
        <f>F89/F90</f>
        <v>0.38907849829351537</v>
      </c>
      <c r="O89" s="1">
        <f>G89/G90</f>
        <v>0.33510638297872342</v>
      </c>
    </row>
    <row r="90" spans="1:23" x14ac:dyDescent="0.25">
      <c r="A90" t="s">
        <v>3</v>
      </c>
      <c r="C90">
        <v>1000</v>
      </c>
      <c r="D90">
        <v>283</v>
      </c>
      <c r="E90">
        <v>236</v>
      </c>
      <c r="F90">
        <v>293</v>
      </c>
      <c r="G90">
        <v>188</v>
      </c>
    </row>
    <row r="92" spans="1:23" s="13" customFormat="1" x14ac:dyDescent="0.25"/>
    <row r="95" spans="1:23" x14ac:dyDescent="0.25">
      <c r="A95" t="s">
        <v>162</v>
      </c>
    </row>
    <row r="96" spans="1:23" x14ac:dyDescent="0.25">
      <c r="A96" t="s">
        <v>1</v>
      </c>
    </row>
    <row r="97" spans="1:23" x14ac:dyDescent="0.25">
      <c r="C97" t="s">
        <v>3</v>
      </c>
      <c r="D97" t="s">
        <v>44</v>
      </c>
    </row>
    <row r="98" spans="1:23" s="3" customFormat="1" ht="60" x14ac:dyDescent="0.25">
      <c r="D98" s="3" t="s">
        <v>45</v>
      </c>
      <c r="E98" s="3" t="s">
        <v>46</v>
      </c>
      <c r="F98" s="3" t="s">
        <v>47</v>
      </c>
      <c r="K98" s="3" t="str">
        <f>C97</f>
        <v>Total</v>
      </c>
      <c r="L98" s="3" t="str">
        <f>D98</f>
        <v>Most of the time</v>
      </c>
      <c r="M98" s="3" t="str">
        <f>E98</f>
        <v>Some of the time/Only now and then</v>
      </c>
      <c r="N98" s="3" t="str">
        <f>F98</f>
        <v>Hardly at all/Don't know</v>
      </c>
      <c r="S98" s="3" t="str">
        <f>K98</f>
        <v>Total</v>
      </c>
      <c r="T98" s="3" t="str">
        <f>L98</f>
        <v>Most of the time</v>
      </c>
      <c r="U98" s="3" t="str">
        <f>M98</f>
        <v>Some of the time/Only now and then</v>
      </c>
      <c r="V98" s="3" t="str">
        <f>N98</f>
        <v>Hardly at all/Don't know</v>
      </c>
    </row>
    <row r="99" spans="1:23" x14ac:dyDescent="0.25">
      <c r="B99" t="s">
        <v>80</v>
      </c>
      <c r="C99">
        <v>187</v>
      </c>
      <c r="D99">
        <v>81</v>
      </c>
      <c r="E99">
        <v>83</v>
      </c>
      <c r="F99">
        <v>23</v>
      </c>
      <c r="J99" t="str">
        <f>B99</f>
        <v>Always justified</v>
      </c>
      <c r="K99" s="1">
        <f>C99/C103</f>
        <v>0.187</v>
      </c>
      <c r="L99" s="1">
        <f>D99/D103</f>
        <v>0.19424460431654678</v>
      </c>
      <c r="M99" s="1">
        <f>E99/E103</f>
        <v>0.18322295805739514</v>
      </c>
      <c r="N99" s="1">
        <f>F99/F103</f>
        <v>0.17692307692307693</v>
      </c>
      <c r="O99" s="1"/>
      <c r="R99" t="s">
        <v>218</v>
      </c>
      <c r="S99" s="2">
        <f>K99+K100</f>
        <v>0.32700000000000001</v>
      </c>
      <c r="T99" s="2">
        <f>L99+L100</f>
        <v>0.33573141486810554</v>
      </c>
      <c r="U99" s="2">
        <f>M99+M100</f>
        <v>0.32891832229580575</v>
      </c>
      <c r="V99" s="2">
        <f>N99+N100</f>
        <v>0.29230769230769232</v>
      </c>
      <c r="W99" s="2"/>
    </row>
    <row r="100" spans="1:23" x14ac:dyDescent="0.25">
      <c r="B100" t="s">
        <v>81</v>
      </c>
      <c r="C100">
        <v>140</v>
      </c>
      <c r="D100">
        <v>59</v>
      </c>
      <c r="E100">
        <v>66</v>
      </c>
      <c r="F100">
        <v>15</v>
      </c>
      <c r="J100" t="str">
        <f>B100</f>
        <v>Usually justified</v>
      </c>
      <c r="K100" s="1">
        <f>C100/C103</f>
        <v>0.14000000000000001</v>
      </c>
      <c r="L100" s="1">
        <f>D100/D103</f>
        <v>0.14148681055155876</v>
      </c>
      <c r="M100" s="1">
        <f>E100/E103</f>
        <v>0.14569536423841059</v>
      </c>
      <c r="N100" s="1">
        <f>F100/F103</f>
        <v>0.11538461538461539</v>
      </c>
      <c r="O100" s="1"/>
      <c r="R100" t="s">
        <v>82</v>
      </c>
      <c r="S100" s="2">
        <f t="shared" ref="S100:V101" si="7">K101</f>
        <v>0.27800000000000002</v>
      </c>
      <c r="T100" s="2">
        <f t="shared" si="7"/>
        <v>0.2038369304556355</v>
      </c>
      <c r="U100" s="2">
        <f t="shared" si="7"/>
        <v>0.34878587196467992</v>
      </c>
      <c r="V100" s="2">
        <f t="shared" si="7"/>
        <v>0.26923076923076922</v>
      </c>
      <c r="W100" s="2"/>
    </row>
    <row r="101" spans="1:23" x14ac:dyDescent="0.25">
      <c r="B101" t="s">
        <v>82</v>
      </c>
      <c r="C101">
        <v>278</v>
      </c>
      <c r="D101">
        <v>85</v>
      </c>
      <c r="E101">
        <v>158</v>
      </c>
      <c r="F101">
        <v>35</v>
      </c>
      <c r="J101" t="str">
        <f>B101</f>
        <v>Sometimes justified</v>
      </c>
      <c r="K101" s="1">
        <f>C101/C103</f>
        <v>0.27800000000000002</v>
      </c>
      <c r="L101" s="1">
        <f>D101/D103</f>
        <v>0.2038369304556355</v>
      </c>
      <c r="M101" s="1">
        <f>E101/E103</f>
        <v>0.34878587196467992</v>
      </c>
      <c r="N101" s="1">
        <f>F101/F103</f>
        <v>0.26923076923076922</v>
      </c>
      <c r="O101" s="1"/>
      <c r="R101" t="s">
        <v>83</v>
      </c>
      <c r="S101" s="2">
        <f t="shared" si="7"/>
        <v>0.39500000000000002</v>
      </c>
      <c r="T101" s="2">
        <f t="shared" si="7"/>
        <v>0.46043165467625902</v>
      </c>
      <c r="U101" s="2">
        <f t="shared" si="7"/>
        <v>0.32229580573951433</v>
      </c>
      <c r="V101" s="2">
        <f t="shared" si="7"/>
        <v>0.43846153846153846</v>
      </c>
      <c r="W101" s="2"/>
    </row>
    <row r="102" spans="1:23" x14ac:dyDescent="0.25">
      <c r="B102" t="s">
        <v>83</v>
      </c>
      <c r="C102">
        <v>395</v>
      </c>
      <c r="D102">
        <v>192</v>
      </c>
      <c r="E102">
        <v>146</v>
      </c>
      <c r="F102">
        <v>57</v>
      </c>
      <c r="J102" t="str">
        <f>B102</f>
        <v>Never justified</v>
      </c>
      <c r="K102" s="1">
        <f>C102/C103</f>
        <v>0.39500000000000002</v>
      </c>
      <c r="L102" s="1">
        <f>D102/D103</f>
        <v>0.46043165467625902</v>
      </c>
      <c r="M102" s="1">
        <f>E102/E103</f>
        <v>0.32229580573951433</v>
      </c>
      <c r="N102" s="1">
        <f>F102/F103</f>
        <v>0.43846153846153846</v>
      </c>
      <c r="O102" s="1"/>
    </row>
    <row r="103" spans="1:23" x14ac:dyDescent="0.25">
      <c r="A103" t="s">
        <v>3</v>
      </c>
      <c r="C103">
        <v>1000</v>
      </c>
      <c r="D103">
        <v>417</v>
      </c>
      <c r="E103">
        <v>453</v>
      </c>
      <c r="F103">
        <v>130</v>
      </c>
    </row>
    <row r="105" spans="1:23" s="13" customFormat="1" x14ac:dyDescent="0.25"/>
    <row r="108" spans="1:23" x14ac:dyDescent="0.25">
      <c r="A108" t="s">
        <v>163</v>
      </c>
    </row>
    <row r="109" spans="1:23" x14ac:dyDescent="0.25">
      <c r="A109" t="s">
        <v>1</v>
      </c>
    </row>
    <row r="110" spans="1:23" x14ac:dyDescent="0.25">
      <c r="C110" t="s">
        <v>3</v>
      </c>
      <c r="D110" t="s">
        <v>49</v>
      </c>
    </row>
    <row r="111" spans="1:23" s="3" customFormat="1" ht="100" x14ac:dyDescent="0.25">
      <c r="D111" s="3" t="s">
        <v>50</v>
      </c>
      <c r="E111" s="3" t="s">
        <v>51</v>
      </c>
      <c r="F111" s="3" t="s">
        <v>52</v>
      </c>
      <c r="G111" s="3" t="s">
        <v>53</v>
      </c>
      <c r="K111" s="3" t="str">
        <f>C110</f>
        <v>Total</v>
      </c>
      <c r="L111" s="3" t="str">
        <f>D111</f>
        <v>Voted for Kamala Harris in 2024</v>
      </c>
      <c r="M111" s="3" t="str">
        <f>E111</f>
        <v>Voted for Donald Trump in 2024</v>
      </c>
      <c r="N111" s="3" t="str">
        <f>F111</f>
        <v>Voted third party presidential candidate in 2024</v>
      </c>
      <c r="O111" s="3" t="str">
        <f>G111</f>
        <v>Did not vote in 2024</v>
      </c>
      <c r="S111" s="3" t="str">
        <f>K111</f>
        <v>Total</v>
      </c>
      <c r="T111" s="3" t="str">
        <f>L111</f>
        <v>Voted for Kamala Harris in 2024</v>
      </c>
      <c r="U111" s="3" t="str">
        <f>M111</f>
        <v>Voted for Donald Trump in 2024</v>
      </c>
      <c r="V111" s="3" t="str">
        <f>N111</f>
        <v>Voted third party presidential candidate in 2024</v>
      </c>
      <c r="W111" s="3" t="str">
        <f>O111</f>
        <v>Did not vote in 2024</v>
      </c>
    </row>
    <row r="112" spans="1:23" x14ac:dyDescent="0.25">
      <c r="B112" t="s">
        <v>80</v>
      </c>
      <c r="C112">
        <v>188</v>
      </c>
      <c r="D112">
        <v>17</v>
      </c>
      <c r="E112">
        <v>127</v>
      </c>
      <c r="F112">
        <v>0</v>
      </c>
      <c r="G112">
        <v>44</v>
      </c>
      <c r="J112" t="str">
        <f>B112</f>
        <v>Always justified</v>
      </c>
      <c r="K112" s="1">
        <f>C112/C116</f>
        <v>0.188</v>
      </c>
      <c r="L112" s="1">
        <f>D112/D116</f>
        <v>4.632152588555858E-2</v>
      </c>
      <c r="M112" s="1">
        <f>E112/E116</f>
        <v>0.33072916666666669</v>
      </c>
      <c r="N112" s="1">
        <f>F112/F116</f>
        <v>0</v>
      </c>
      <c r="O112" s="1">
        <f>G112/G116</f>
        <v>0.18032786885245902</v>
      </c>
      <c r="R112" t="s">
        <v>218</v>
      </c>
      <c r="S112" s="2">
        <f>K112+K113</f>
        <v>0.32700000000000001</v>
      </c>
      <c r="T112" s="2">
        <f>L112+L113</f>
        <v>0.11716621253405995</v>
      </c>
      <c r="U112" s="2">
        <f>M112+M113</f>
        <v>0.55208333333333337</v>
      </c>
      <c r="V112" s="2">
        <f>N112+N113</f>
        <v>0</v>
      </c>
      <c r="W112" s="2">
        <f>O112+O113</f>
        <v>0.29508196721311475</v>
      </c>
    </row>
    <row r="113" spans="1:23" x14ac:dyDescent="0.25">
      <c r="B113" t="s">
        <v>81</v>
      </c>
      <c r="C113">
        <v>139</v>
      </c>
      <c r="D113">
        <v>26</v>
      </c>
      <c r="E113">
        <v>85</v>
      </c>
      <c r="F113">
        <v>0</v>
      </c>
      <c r="G113">
        <v>28</v>
      </c>
      <c r="J113" t="str">
        <f>B113</f>
        <v>Usually justified</v>
      </c>
      <c r="K113" s="1">
        <f>C113/C116</f>
        <v>0.13900000000000001</v>
      </c>
      <c r="L113" s="1">
        <f>D113/D116</f>
        <v>7.0844686648501368E-2</v>
      </c>
      <c r="M113" s="1">
        <f>E113/E116</f>
        <v>0.22135416666666666</v>
      </c>
      <c r="N113" s="1">
        <f>F113/F116</f>
        <v>0</v>
      </c>
      <c r="O113" s="1">
        <f>G113/G116</f>
        <v>0.11475409836065574</v>
      </c>
      <c r="R113" t="s">
        <v>82</v>
      </c>
      <c r="S113" s="2">
        <f t="shared" ref="S113:W114" si="8">K114</f>
        <v>0.27800000000000002</v>
      </c>
      <c r="T113" s="2">
        <f t="shared" si="8"/>
        <v>0.25068119891008173</v>
      </c>
      <c r="U113" s="2">
        <f t="shared" si="8"/>
        <v>0.27083333333333331</v>
      </c>
      <c r="V113" s="2">
        <f t="shared" si="8"/>
        <v>0.4</v>
      </c>
      <c r="W113" s="2">
        <f t="shared" si="8"/>
        <v>0.32786885245901637</v>
      </c>
    </row>
    <row r="114" spans="1:23" x14ac:dyDescent="0.25">
      <c r="B114" t="s">
        <v>82</v>
      </c>
      <c r="C114">
        <v>278</v>
      </c>
      <c r="D114">
        <v>92</v>
      </c>
      <c r="E114">
        <v>104</v>
      </c>
      <c r="F114">
        <v>2</v>
      </c>
      <c r="G114">
        <v>80</v>
      </c>
      <c r="J114" t="str">
        <f>B114</f>
        <v>Sometimes justified</v>
      </c>
      <c r="K114" s="1">
        <f>C114/C116</f>
        <v>0.27800000000000002</v>
      </c>
      <c r="L114" s="1">
        <f>D114/D116</f>
        <v>0.25068119891008173</v>
      </c>
      <c r="M114" s="1">
        <f>E114/E116</f>
        <v>0.27083333333333331</v>
      </c>
      <c r="N114" s="1">
        <f>F114/F116</f>
        <v>0.4</v>
      </c>
      <c r="O114" s="1">
        <f>G114/G116</f>
        <v>0.32786885245901637</v>
      </c>
      <c r="R114" t="s">
        <v>83</v>
      </c>
      <c r="S114" s="2">
        <f t="shared" si="8"/>
        <v>0.39500000000000002</v>
      </c>
      <c r="T114" s="2">
        <f t="shared" si="8"/>
        <v>0.63215258855585832</v>
      </c>
      <c r="U114" s="2">
        <f t="shared" si="8"/>
        <v>0.17708333333333334</v>
      </c>
      <c r="V114" s="2">
        <f t="shared" si="8"/>
        <v>0.6</v>
      </c>
      <c r="W114" s="2">
        <f t="shared" si="8"/>
        <v>0.37704918032786883</v>
      </c>
    </row>
    <row r="115" spans="1:23" x14ac:dyDescent="0.25">
      <c r="B115" t="s">
        <v>83</v>
      </c>
      <c r="C115">
        <v>395</v>
      </c>
      <c r="D115">
        <v>232</v>
      </c>
      <c r="E115">
        <v>68</v>
      </c>
      <c r="F115">
        <v>3</v>
      </c>
      <c r="G115">
        <v>92</v>
      </c>
      <c r="J115" t="str">
        <f>B115</f>
        <v>Never justified</v>
      </c>
      <c r="K115" s="1">
        <f>C115/C116</f>
        <v>0.39500000000000002</v>
      </c>
      <c r="L115" s="1">
        <f>D115/D116</f>
        <v>0.63215258855585832</v>
      </c>
      <c r="M115" s="1">
        <f>E115/E116</f>
        <v>0.17708333333333334</v>
      </c>
      <c r="N115" s="1">
        <f>F115/F116</f>
        <v>0.6</v>
      </c>
      <c r="O115" s="1">
        <f>G115/G116</f>
        <v>0.37704918032786883</v>
      </c>
    </row>
    <row r="116" spans="1:23" x14ac:dyDescent="0.25">
      <c r="A116" t="s">
        <v>3</v>
      </c>
      <c r="C116">
        <v>1000</v>
      </c>
      <c r="D116">
        <v>367</v>
      </c>
      <c r="E116">
        <v>384</v>
      </c>
      <c r="F116">
        <v>5</v>
      </c>
      <c r="G116">
        <v>244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6BD65-2443-CA4D-909E-F59941CDECFE}">
  <sheetPr codeName="Sheet13"/>
  <dimension ref="A1:W116"/>
  <sheetViews>
    <sheetView showGridLines="0" workbookViewId="0">
      <selection activeCell="A105" sqref="A105:XFD105"/>
    </sheetView>
  </sheetViews>
  <sheetFormatPr baseColWidth="10" defaultRowHeight="19" x14ac:dyDescent="0.25"/>
  <cols>
    <col min="2" max="2" width="20.5703125" customWidth="1"/>
    <col min="5" max="5" width="12.140625" customWidth="1"/>
    <col min="6" max="6" width="13.42578125" customWidth="1"/>
    <col min="10" max="10" width="18.28515625" customWidth="1"/>
    <col min="13" max="13" width="12.42578125" customWidth="1"/>
    <col min="14" max="14" width="13.7109375" customWidth="1"/>
    <col min="18" max="18" width="22" customWidth="1"/>
    <col min="21" max="21" width="11.85546875" customWidth="1"/>
    <col min="22" max="22" width="13.5703125" customWidth="1"/>
  </cols>
  <sheetData>
    <row r="1" spans="1:23" x14ac:dyDescent="0.25">
      <c r="A1" s="5" t="s">
        <v>221</v>
      </c>
      <c r="B1" s="7" t="s">
        <v>226</v>
      </c>
    </row>
    <row r="2" spans="1:23" x14ac:dyDescent="0.25">
      <c r="A2" t="s">
        <v>225</v>
      </c>
    </row>
    <row r="4" spans="1:23" x14ac:dyDescent="0.25">
      <c r="A4" t="s">
        <v>164</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80</v>
      </c>
      <c r="C8">
        <v>283</v>
      </c>
      <c r="D8">
        <v>39</v>
      </c>
      <c r="E8">
        <v>88</v>
      </c>
      <c r="F8">
        <v>141</v>
      </c>
      <c r="G8">
        <v>15</v>
      </c>
      <c r="J8" t="str">
        <f>B8</f>
        <v>Always justified</v>
      </c>
      <c r="K8" s="1">
        <f>C8/C12</f>
        <v>0.28385155466399198</v>
      </c>
      <c r="L8" s="1">
        <f>D8/D12</f>
        <v>0.13310580204778158</v>
      </c>
      <c r="M8" s="1">
        <f>E8/E12</f>
        <v>0.24649859943977592</v>
      </c>
      <c r="N8" s="1">
        <f>F8/F12</f>
        <v>0.49647887323943662</v>
      </c>
      <c r="O8" s="1">
        <f>G8/G12</f>
        <v>0.23809523809523808</v>
      </c>
      <c r="R8" t="s">
        <v>218</v>
      </c>
      <c r="S8" s="2">
        <f>K8+K9</f>
        <v>0.47442326980942828</v>
      </c>
      <c r="T8" s="2">
        <f>L8+L9</f>
        <v>0.26621160409556316</v>
      </c>
      <c r="U8" s="2">
        <f>M8+M9</f>
        <v>0.45098039215686275</v>
      </c>
      <c r="V8" s="2">
        <f>N8+N9</f>
        <v>0.73943661971830987</v>
      </c>
      <c r="W8" s="2">
        <f>O8+O9</f>
        <v>0.38095238095238093</v>
      </c>
    </row>
    <row r="9" spans="1:23" x14ac:dyDescent="0.25">
      <c r="B9" t="s">
        <v>81</v>
      </c>
      <c r="C9">
        <v>190</v>
      </c>
      <c r="D9">
        <v>39</v>
      </c>
      <c r="E9">
        <v>73</v>
      </c>
      <c r="F9">
        <v>69</v>
      </c>
      <c r="G9">
        <v>9</v>
      </c>
      <c r="J9" t="str">
        <f>B9</f>
        <v>Usually justified</v>
      </c>
      <c r="K9" s="1">
        <f>C9/C12</f>
        <v>0.1905717151454363</v>
      </c>
      <c r="L9" s="1">
        <f>D9/D12</f>
        <v>0.13310580204778158</v>
      </c>
      <c r="M9" s="1">
        <f>E9/E12</f>
        <v>0.20448179271708683</v>
      </c>
      <c r="N9" s="1">
        <f>F9/F12</f>
        <v>0.24295774647887325</v>
      </c>
      <c r="O9" s="1">
        <f>G9/G12</f>
        <v>0.14285714285714285</v>
      </c>
      <c r="R9" t="s">
        <v>82</v>
      </c>
      <c r="S9" s="2">
        <f t="shared" ref="S9:W10" si="0">K10</f>
        <v>0.28686058174523571</v>
      </c>
      <c r="T9" s="2">
        <f t="shared" si="0"/>
        <v>0.35836177474402731</v>
      </c>
      <c r="U9" s="2">
        <f t="shared" si="0"/>
        <v>0.3081232492997199</v>
      </c>
      <c r="V9" s="2">
        <f t="shared" si="0"/>
        <v>0.18661971830985916</v>
      </c>
      <c r="W9" s="2">
        <f t="shared" si="0"/>
        <v>0.2857142857142857</v>
      </c>
    </row>
    <row r="10" spans="1:23" x14ac:dyDescent="0.25">
      <c r="B10" t="s">
        <v>82</v>
      </c>
      <c r="C10">
        <v>286</v>
      </c>
      <c r="D10">
        <v>105</v>
      </c>
      <c r="E10">
        <v>110</v>
      </c>
      <c r="F10">
        <v>53</v>
      </c>
      <c r="G10">
        <v>18</v>
      </c>
      <c r="J10" t="str">
        <f>B10</f>
        <v>Sometimes justified</v>
      </c>
      <c r="K10" s="1">
        <f>C10/C12</f>
        <v>0.28686058174523571</v>
      </c>
      <c r="L10" s="1">
        <f>D10/D12</f>
        <v>0.35836177474402731</v>
      </c>
      <c r="M10" s="1">
        <f>E10/E12</f>
        <v>0.3081232492997199</v>
      </c>
      <c r="N10" s="1">
        <f>F10/F12</f>
        <v>0.18661971830985916</v>
      </c>
      <c r="O10" s="1">
        <f>G10/G12</f>
        <v>0.2857142857142857</v>
      </c>
      <c r="R10" t="s">
        <v>83</v>
      </c>
      <c r="S10" s="2">
        <f t="shared" si="0"/>
        <v>0.23871614844533601</v>
      </c>
      <c r="T10" s="2">
        <f t="shared" si="0"/>
        <v>0.37542662116040953</v>
      </c>
      <c r="U10" s="2">
        <f t="shared" si="0"/>
        <v>0.24089635854341737</v>
      </c>
      <c r="V10" s="2">
        <f t="shared" si="0"/>
        <v>7.3943661971830985E-2</v>
      </c>
      <c r="W10" s="2">
        <f t="shared" si="0"/>
        <v>0.33333333333333331</v>
      </c>
    </row>
    <row r="11" spans="1:23" x14ac:dyDescent="0.25">
      <c r="B11" t="s">
        <v>83</v>
      </c>
      <c r="C11">
        <v>238</v>
      </c>
      <c r="D11">
        <v>110</v>
      </c>
      <c r="E11">
        <v>86</v>
      </c>
      <c r="F11">
        <v>21</v>
      </c>
      <c r="G11">
        <v>21</v>
      </c>
      <c r="J11" t="str">
        <f>B11</f>
        <v>Never justified</v>
      </c>
      <c r="K11" s="1">
        <f>C11/C12</f>
        <v>0.23871614844533601</v>
      </c>
      <c r="L11" s="1">
        <f>D11/D12</f>
        <v>0.37542662116040953</v>
      </c>
      <c r="M11" s="1">
        <f>E11/E12</f>
        <v>0.24089635854341737</v>
      </c>
      <c r="N11" s="1">
        <f>F11/F12</f>
        <v>7.3943661971830985E-2</v>
      </c>
      <c r="O11" s="1">
        <f>G11/G12</f>
        <v>0.33333333333333331</v>
      </c>
    </row>
    <row r="12" spans="1:23" x14ac:dyDescent="0.25">
      <c r="A12" t="s">
        <v>3</v>
      </c>
      <c r="C12">
        <v>997</v>
      </c>
      <c r="D12">
        <v>293</v>
      </c>
      <c r="E12">
        <v>357</v>
      </c>
      <c r="F12">
        <v>284</v>
      </c>
      <c r="G12">
        <v>63</v>
      </c>
    </row>
    <row r="14" spans="1:23" s="13" customFormat="1" x14ac:dyDescent="0.25"/>
    <row r="17" spans="1:23" x14ac:dyDescent="0.25">
      <c r="A17" t="s">
        <v>165</v>
      </c>
    </row>
    <row r="18" spans="1:23" x14ac:dyDescent="0.25">
      <c r="A18" t="s">
        <v>1</v>
      </c>
    </row>
    <row r="19" spans="1:23" x14ac:dyDescent="0.25">
      <c r="C19" t="s">
        <v>3</v>
      </c>
      <c r="D19" t="s">
        <v>13</v>
      </c>
    </row>
    <row r="20" spans="1:23" s="3" customFormat="1" ht="40" x14ac:dyDescent="0.25">
      <c r="D20" s="3" t="s">
        <v>14</v>
      </c>
      <c r="E20" s="3" t="s">
        <v>15</v>
      </c>
      <c r="F20" s="3" t="s">
        <v>16</v>
      </c>
      <c r="G20" s="3" t="s">
        <v>17</v>
      </c>
      <c r="K20" s="3" t="str">
        <f>C19</f>
        <v>Total</v>
      </c>
      <c r="L20" s="3" t="str">
        <f>D20</f>
        <v>Liberal (Very)</v>
      </c>
      <c r="M20" s="3" t="str">
        <f>E20</f>
        <v>Moderate</v>
      </c>
      <c r="N20" s="3" t="str">
        <f>F20</f>
        <v>Conservative (Very)</v>
      </c>
      <c r="O20" s="3" t="str">
        <f>G20</f>
        <v>Not sure</v>
      </c>
      <c r="S20" s="3" t="str">
        <f>K20</f>
        <v>Total</v>
      </c>
      <c r="T20" s="3" t="str">
        <f>L20</f>
        <v>Liberal (Very)</v>
      </c>
      <c r="U20" s="3" t="str">
        <f>M20</f>
        <v>Moderate</v>
      </c>
      <c r="V20" s="3" t="str">
        <f>N20</f>
        <v>Conservative (Very)</v>
      </c>
      <c r="W20" s="3" t="str">
        <f>O20</f>
        <v>Not sure</v>
      </c>
    </row>
    <row r="21" spans="1:23" x14ac:dyDescent="0.25">
      <c r="B21" t="s">
        <v>80</v>
      </c>
      <c r="C21">
        <v>284</v>
      </c>
      <c r="D21">
        <v>35</v>
      </c>
      <c r="E21">
        <v>79</v>
      </c>
      <c r="F21">
        <v>154</v>
      </c>
      <c r="G21">
        <v>16</v>
      </c>
      <c r="J21" t="str">
        <f>B21</f>
        <v>Always justified</v>
      </c>
      <c r="K21" s="1">
        <f>C21/C25</f>
        <v>0.28428428428428426</v>
      </c>
      <c r="L21" s="1">
        <f>D21/D25</f>
        <v>0.14000000000000001</v>
      </c>
      <c r="M21" s="1">
        <f>E21/E25</f>
        <v>0.23303834808259588</v>
      </c>
      <c r="N21" s="1">
        <f>F21/F25</f>
        <v>0.44897959183673469</v>
      </c>
      <c r="O21" s="1">
        <f>G21/G25</f>
        <v>0.23880597014925373</v>
      </c>
      <c r="R21" t="s">
        <v>218</v>
      </c>
      <c r="S21" s="2">
        <f>K21+K22</f>
        <v>0.47447447447447444</v>
      </c>
      <c r="T21" s="2">
        <f>L21+L22</f>
        <v>0.22400000000000003</v>
      </c>
      <c r="U21" s="2">
        <f>M21+M22</f>
        <v>0.45427728613569324</v>
      </c>
      <c r="V21" s="2">
        <f>N21+N22</f>
        <v>0.69970845481049571</v>
      </c>
      <c r="W21" s="2">
        <f>O21+O22</f>
        <v>0.35820895522388058</v>
      </c>
    </row>
    <row r="22" spans="1:23" x14ac:dyDescent="0.25">
      <c r="B22" t="s">
        <v>81</v>
      </c>
      <c r="C22">
        <v>190</v>
      </c>
      <c r="D22">
        <v>21</v>
      </c>
      <c r="E22">
        <v>75</v>
      </c>
      <c r="F22">
        <v>86</v>
      </c>
      <c r="G22">
        <v>8</v>
      </c>
      <c r="J22" t="str">
        <f>B22</f>
        <v>Usually justified</v>
      </c>
      <c r="K22" s="1">
        <f>C22/C25</f>
        <v>0.19019019019019018</v>
      </c>
      <c r="L22" s="1">
        <f>D22/D25</f>
        <v>8.4000000000000005E-2</v>
      </c>
      <c r="M22" s="1">
        <f>E22/E25</f>
        <v>0.22123893805309736</v>
      </c>
      <c r="N22" s="1">
        <f>F22/F25</f>
        <v>0.25072886297376096</v>
      </c>
      <c r="O22" s="1">
        <f>G22/G25</f>
        <v>0.11940298507462686</v>
      </c>
      <c r="R22" t="s">
        <v>82</v>
      </c>
      <c r="S22" s="2">
        <f t="shared" ref="S22:W23" si="1">K23</f>
        <v>0.28628628628628627</v>
      </c>
      <c r="T22" s="2">
        <f t="shared" si="1"/>
        <v>0.36399999999999999</v>
      </c>
      <c r="U22" s="2">
        <f t="shared" si="1"/>
        <v>0.30678466076696165</v>
      </c>
      <c r="V22" s="2">
        <f t="shared" si="1"/>
        <v>0.20116618075801748</v>
      </c>
      <c r="W22" s="2">
        <f t="shared" si="1"/>
        <v>0.32835820895522388</v>
      </c>
    </row>
    <row r="23" spans="1:23" x14ac:dyDescent="0.25">
      <c r="B23" t="s">
        <v>82</v>
      </c>
      <c r="C23">
        <v>286</v>
      </c>
      <c r="D23">
        <v>91</v>
      </c>
      <c r="E23">
        <v>104</v>
      </c>
      <c r="F23">
        <v>69</v>
      </c>
      <c r="G23">
        <v>22</v>
      </c>
      <c r="J23" t="str">
        <f>B23</f>
        <v>Sometimes justified</v>
      </c>
      <c r="K23" s="1">
        <f>C23/C25</f>
        <v>0.28628628628628627</v>
      </c>
      <c r="L23" s="1">
        <f>D23/D25</f>
        <v>0.36399999999999999</v>
      </c>
      <c r="M23" s="1">
        <f>E23/E25</f>
        <v>0.30678466076696165</v>
      </c>
      <c r="N23" s="1">
        <f>F23/F25</f>
        <v>0.20116618075801748</v>
      </c>
      <c r="O23" s="1">
        <f>G23/G25</f>
        <v>0.32835820895522388</v>
      </c>
      <c r="R23" t="s">
        <v>83</v>
      </c>
      <c r="S23" s="2">
        <f t="shared" si="1"/>
        <v>0.23923923923923923</v>
      </c>
      <c r="T23" s="2">
        <f t="shared" si="1"/>
        <v>0.41199999999999998</v>
      </c>
      <c r="U23" s="2">
        <f t="shared" si="1"/>
        <v>0.23893805309734514</v>
      </c>
      <c r="V23" s="2">
        <f t="shared" si="1"/>
        <v>9.9125364431486881E-2</v>
      </c>
      <c r="W23" s="2">
        <f t="shared" si="1"/>
        <v>0.31343283582089554</v>
      </c>
    </row>
    <row r="24" spans="1:23" x14ac:dyDescent="0.25">
      <c r="B24" t="s">
        <v>83</v>
      </c>
      <c r="C24">
        <v>239</v>
      </c>
      <c r="D24">
        <v>103</v>
      </c>
      <c r="E24">
        <v>81</v>
      </c>
      <c r="F24">
        <v>34</v>
      </c>
      <c r="G24">
        <v>21</v>
      </c>
      <c r="J24" t="str">
        <f>B24</f>
        <v>Never justified</v>
      </c>
      <c r="K24" s="1">
        <f>C24/C25</f>
        <v>0.23923923923923923</v>
      </c>
      <c r="L24" s="1">
        <f>D24/D25</f>
        <v>0.41199999999999998</v>
      </c>
      <c r="M24" s="1">
        <f>E24/E25</f>
        <v>0.23893805309734514</v>
      </c>
      <c r="N24" s="1">
        <f>F24/F25</f>
        <v>9.9125364431486881E-2</v>
      </c>
      <c r="O24" s="1">
        <f>G24/G25</f>
        <v>0.31343283582089554</v>
      </c>
    </row>
    <row r="25" spans="1:23" x14ac:dyDescent="0.25">
      <c r="A25" t="s">
        <v>3</v>
      </c>
      <c r="C25">
        <v>999</v>
      </c>
      <c r="D25">
        <v>250</v>
      </c>
      <c r="E25">
        <v>339</v>
      </c>
      <c r="F25">
        <v>343</v>
      </c>
      <c r="G25">
        <v>67</v>
      </c>
    </row>
    <row r="27" spans="1:23" s="13" customFormat="1" x14ac:dyDescent="0.25"/>
    <row r="30" spans="1:23" x14ac:dyDescent="0.25">
      <c r="A30" t="s">
        <v>166</v>
      </c>
    </row>
    <row r="31" spans="1:23" x14ac:dyDescent="0.25">
      <c r="A31" t="s">
        <v>1</v>
      </c>
    </row>
    <row r="32" spans="1:23" x14ac:dyDescent="0.25">
      <c r="C32" t="s">
        <v>3</v>
      </c>
      <c r="D32" t="s">
        <v>19</v>
      </c>
    </row>
    <row r="33" spans="1:23" s="3" customFormat="1" ht="60" x14ac:dyDescent="0.25">
      <c r="D33" s="3" t="s">
        <v>20</v>
      </c>
      <c r="E33" s="3" t="s">
        <v>21</v>
      </c>
      <c r="F33" s="3" t="s">
        <v>22</v>
      </c>
      <c r="K33" s="3" t="str">
        <f>C32</f>
        <v>Total</v>
      </c>
      <c r="L33" s="3" t="str">
        <f>D33</f>
        <v>White non-Hispanic</v>
      </c>
      <c r="M33" s="3" t="str">
        <f>E33</f>
        <v>Black non-Hispanic</v>
      </c>
      <c r="N33" s="3" t="str">
        <f>F33</f>
        <v>Hispanic/Latino &amp; all other races</v>
      </c>
      <c r="S33" s="3" t="str">
        <f>K33</f>
        <v>Total</v>
      </c>
      <c r="T33" s="3" t="str">
        <f>L33</f>
        <v>White non-Hispanic</v>
      </c>
      <c r="U33" s="3" t="str">
        <f>M33</f>
        <v>Black non-Hispanic</v>
      </c>
      <c r="V33" s="3" t="str">
        <f>N33</f>
        <v>Hispanic/Latino &amp; all other races</v>
      </c>
    </row>
    <row r="34" spans="1:23" x14ac:dyDescent="0.25">
      <c r="B34" t="s">
        <v>80</v>
      </c>
      <c r="C34">
        <v>284</v>
      </c>
      <c r="D34">
        <v>196</v>
      </c>
      <c r="E34">
        <v>40</v>
      </c>
      <c r="F34">
        <v>48</v>
      </c>
      <c r="J34" t="str">
        <f>B34</f>
        <v>Always justified</v>
      </c>
      <c r="K34" s="1">
        <f>C34/C38</f>
        <v>0.28428428428428426</v>
      </c>
      <c r="L34" s="1">
        <f>D34/D38</f>
        <v>0.31160572337042924</v>
      </c>
      <c r="M34" s="1">
        <f>E34/E38</f>
        <v>0.18867924528301888</v>
      </c>
      <c r="N34" s="1">
        <f>F34/F38</f>
        <v>0.30379746835443039</v>
      </c>
      <c r="O34" s="1"/>
      <c r="R34" t="s">
        <v>218</v>
      </c>
      <c r="S34" s="2">
        <f>K34+K35</f>
        <v>0.47447447447447444</v>
      </c>
      <c r="T34" s="2">
        <f>L34+L35</f>
        <v>0.49602543720190778</v>
      </c>
      <c r="U34" s="2">
        <f>M34+M35</f>
        <v>0.3632075471698113</v>
      </c>
      <c r="V34" s="2">
        <f>N34+N35</f>
        <v>0.53797468354430378</v>
      </c>
      <c r="W34" s="2"/>
    </row>
    <row r="35" spans="1:23" x14ac:dyDescent="0.25">
      <c r="B35" t="s">
        <v>81</v>
      </c>
      <c r="C35">
        <v>190</v>
      </c>
      <c r="D35">
        <v>116</v>
      </c>
      <c r="E35">
        <v>37</v>
      </c>
      <c r="F35">
        <v>37</v>
      </c>
      <c r="J35" t="str">
        <f>B35</f>
        <v>Usually justified</v>
      </c>
      <c r="K35" s="1">
        <f>C35/C38</f>
        <v>0.19019019019019018</v>
      </c>
      <c r="L35" s="1">
        <f>D35/D38</f>
        <v>0.18441971383147854</v>
      </c>
      <c r="M35" s="1">
        <f>E35/E38</f>
        <v>0.17452830188679244</v>
      </c>
      <c r="N35" s="1">
        <f>F35/F38</f>
        <v>0.23417721518987342</v>
      </c>
      <c r="O35" s="1"/>
      <c r="R35" t="s">
        <v>82</v>
      </c>
      <c r="S35" s="2">
        <f t="shared" ref="S35:V36" si="2">K36</f>
        <v>0.28628628628628627</v>
      </c>
      <c r="T35" s="2">
        <f t="shared" si="2"/>
        <v>0.28139904610492844</v>
      </c>
      <c r="U35" s="2">
        <f t="shared" si="2"/>
        <v>0.34433962264150941</v>
      </c>
      <c r="V35" s="2">
        <f t="shared" si="2"/>
        <v>0.22784810126582278</v>
      </c>
      <c r="W35" s="2"/>
    </row>
    <row r="36" spans="1:23" x14ac:dyDescent="0.25">
      <c r="B36" t="s">
        <v>82</v>
      </c>
      <c r="C36">
        <v>286</v>
      </c>
      <c r="D36">
        <v>177</v>
      </c>
      <c r="E36">
        <v>73</v>
      </c>
      <c r="F36">
        <v>36</v>
      </c>
      <c r="J36" t="str">
        <f>B36</f>
        <v>Sometimes justified</v>
      </c>
      <c r="K36" s="1">
        <f>C36/C38</f>
        <v>0.28628628628628627</v>
      </c>
      <c r="L36" s="1">
        <f>D36/D38</f>
        <v>0.28139904610492844</v>
      </c>
      <c r="M36" s="1">
        <f>E36/E38</f>
        <v>0.34433962264150941</v>
      </c>
      <c r="N36" s="1">
        <f>F36/F38</f>
        <v>0.22784810126582278</v>
      </c>
      <c r="O36" s="1"/>
      <c r="R36" t="s">
        <v>83</v>
      </c>
      <c r="S36" s="2">
        <f t="shared" si="2"/>
        <v>0.23923923923923923</v>
      </c>
      <c r="T36" s="2">
        <f t="shared" si="2"/>
        <v>0.22257551669316375</v>
      </c>
      <c r="U36" s="2">
        <f t="shared" si="2"/>
        <v>0.29245283018867924</v>
      </c>
      <c r="V36" s="2">
        <f t="shared" si="2"/>
        <v>0.23417721518987342</v>
      </c>
      <c r="W36" s="2"/>
    </row>
    <row r="37" spans="1:23" x14ac:dyDescent="0.25">
      <c r="B37" t="s">
        <v>83</v>
      </c>
      <c r="C37">
        <v>239</v>
      </c>
      <c r="D37">
        <v>140</v>
      </c>
      <c r="E37">
        <v>62</v>
      </c>
      <c r="F37">
        <v>37</v>
      </c>
      <c r="J37" t="str">
        <f>B37</f>
        <v>Never justified</v>
      </c>
      <c r="K37" s="1">
        <f>C37/C38</f>
        <v>0.23923923923923923</v>
      </c>
      <c r="L37" s="1">
        <f>D37/D38</f>
        <v>0.22257551669316375</v>
      </c>
      <c r="M37" s="1">
        <f>E37/E38</f>
        <v>0.29245283018867924</v>
      </c>
      <c r="N37" s="1">
        <f>F37/F38</f>
        <v>0.23417721518987342</v>
      </c>
      <c r="O37" s="1"/>
    </row>
    <row r="38" spans="1:23" x14ac:dyDescent="0.25">
      <c r="A38" t="s">
        <v>3</v>
      </c>
      <c r="C38">
        <v>999</v>
      </c>
      <c r="D38">
        <v>629</v>
      </c>
      <c r="E38">
        <v>212</v>
      </c>
      <c r="F38">
        <v>158</v>
      </c>
    </row>
    <row r="40" spans="1:23" s="13" customFormat="1" x14ac:dyDescent="0.25"/>
    <row r="43" spans="1:23" x14ac:dyDescent="0.25">
      <c r="A43" t="s">
        <v>167</v>
      </c>
    </row>
    <row r="44" spans="1:23" x14ac:dyDescent="0.25">
      <c r="A44" t="s">
        <v>1</v>
      </c>
    </row>
    <row r="45" spans="1:23" x14ac:dyDescent="0.25">
      <c r="C45" t="s">
        <v>3</v>
      </c>
      <c r="D45" t="s">
        <v>24</v>
      </c>
    </row>
    <row r="46" spans="1:23" x14ac:dyDescent="0.25">
      <c r="D46" t="s">
        <v>25</v>
      </c>
      <c r="E46" t="s">
        <v>26</v>
      </c>
      <c r="K46" t="str">
        <f>C45</f>
        <v>Total</v>
      </c>
      <c r="L46" t="str">
        <f>D46</f>
        <v>Male</v>
      </c>
      <c r="M46" t="str">
        <f>E46</f>
        <v>Female</v>
      </c>
      <c r="S46" t="str">
        <f>K46</f>
        <v>Total</v>
      </c>
      <c r="T46" t="str">
        <f>L46</f>
        <v>Male</v>
      </c>
      <c r="U46" t="str">
        <f>M46</f>
        <v>Female</v>
      </c>
    </row>
    <row r="47" spans="1:23" x14ac:dyDescent="0.25">
      <c r="B47" t="s">
        <v>80</v>
      </c>
      <c r="C47">
        <v>284</v>
      </c>
      <c r="D47">
        <v>154</v>
      </c>
      <c r="E47">
        <v>130</v>
      </c>
      <c r="J47" t="str">
        <f>B47</f>
        <v>Always justified</v>
      </c>
      <c r="K47" s="1">
        <f>C47/C51</f>
        <v>0.28399999999999997</v>
      </c>
      <c r="L47" s="1">
        <f>D47/D51</f>
        <v>0.32016632016632018</v>
      </c>
      <c r="M47" s="1">
        <f>E47/E51</f>
        <v>0.25048169556840078</v>
      </c>
      <c r="N47" s="1"/>
      <c r="O47" s="1"/>
      <c r="R47" t="s">
        <v>218</v>
      </c>
      <c r="S47" s="2">
        <f>K47+K48</f>
        <v>0.47499999999999998</v>
      </c>
      <c r="T47" s="2">
        <f>L47+L48</f>
        <v>0.55093555093555091</v>
      </c>
      <c r="U47" s="2">
        <f>M47+M48</f>
        <v>0.40462427745664742</v>
      </c>
      <c r="V47" s="2"/>
      <c r="W47" s="2"/>
    </row>
    <row r="48" spans="1:23" x14ac:dyDescent="0.25">
      <c r="B48" t="s">
        <v>81</v>
      </c>
      <c r="C48">
        <v>191</v>
      </c>
      <c r="D48">
        <v>111</v>
      </c>
      <c r="E48">
        <v>80</v>
      </c>
      <c r="J48" t="str">
        <f>B48</f>
        <v>Usually justified</v>
      </c>
      <c r="K48" s="1">
        <f>C48/C51</f>
        <v>0.191</v>
      </c>
      <c r="L48" s="1">
        <f>D48/D51</f>
        <v>0.23076923076923078</v>
      </c>
      <c r="M48" s="1">
        <f>E48/E51</f>
        <v>0.15414258188824662</v>
      </c>
      <c r="N48" s="1"/>
      <c r="O48" s="1"/>
      <c r="R48" t="s">
        <v>82</v>
      </c>
      <c r="S48" s="2">
        <f t="shared" ref="S48:U49" si="3">K49</f>
        <v>0.28499999999999998</v>
      </c>
      <c r="T48" s="2">
        <f t="shared" si="3"/>
        <v>0.25155925155925157</v>
      </c>
      <c r="U48" s="2">
        <f t="shared" si="3"/>
        <v>0.31599229287090558</v>
      </c>
      <c r="V48" s="2"/>
      <c r="W48" s="2"/>
    </row>
    <row r="49" spans="1:23" x14ac:dyDescent="0.25">
      <c r="B49" t="s">
        <v>82</v>
      </c>
      <c r="C49">
        <v>285</v>
      </c>
      <c r="D49">
        <v>121</v>
      </c>
      <c r="E49">
        <v>164</v>
      </c>
      <c r="J49" t="str">
        <f>B49</f>
        <v>Sometimes justified</v>
      </c>
      <c r="K49" s="1">
        <f>C49/C51</f>
        <v>0.28499999999999998</v>
      </c>
      <c r="L49" s="1">
        <f>D49/D51</f>
        <v>0.25155925155925157</v>
      </c>
      <c r="M49" s="1">
        <f>E49/E51</f>
        <v>0.31599229287090558</v>
      </c>
      <c r="N49" s="1"/>
      <c r="O49" s="1"/>
      <c r="R49" t="s">
        <v>83</v>
      </c>
      <c r="S49" s="2">
        <f t="shared" si="3"/>
        <v>0.24</v>
      </c>
      <c r="T49" s="2">
        <f t="shared" si="3"/>
        <v>0.19750519750519752</v>
      </c>
      <c r="U49" s="2">
        <f t="shared" si="3"/>
        <v>0.279383429672447</v>
      </c>
      <c r="V49" s="2"/>
      <c r="W49" s="2"/>
    </row>
    <row r="50" spans="1:23" x14ac:dyDescent="0.25">
      <c r="B50" t="s">
        <v>83</v>
      </c>
      <c r="C50">
        <v>240</v>
      </c>
      <c r="D50">
        <v>95</v>
      </c>
      <c r="E50">
        <v>145</v>
      </c>
      <c r="J50" t="str">
        <f>B50</f>
        <v>Never justified</v>
      </c>
      <c r="K50" s="1">
        <f>C50/C51</f>
        <v>0.24</v>
      </c>
      <c r="L50" s="1">
        <f>D50/D51</f>
        <v>0.19750519750519752</v>
      </c>
      <c r="M50" s="1">
        <f>E50/E51</f>
        <v>0.279383429672447</v>
      </c>
      <c r="N50" s="1"/>
      <c r="O50" s="1"/>
    </row>
    <row r="51" spans="1:23" x14ac:dyDescent="0.25">
      <c r="A51" t="s">
        <v>3</v>
      </c>
      <c r="C51">
        <v>1000</v>
      </c>
      <c r="D51">
        <v>481</v>
      </c>
      <c r="E51">
        <v>519</v>
      </c>
    </row>
    <row r="53" spans="1:23" s="13" customFormat="1" x14ac:dyDescent="0.25"/>
    <row r="56" spans="1:23" x14ac:dyDescent="0.25">
      <c r="A56" t="s">
        <v>168</v>
      </c>
    </row>
    <row r="57" spans="1:23" x14ac:dyDescent="0.25">
      <c r="A57" t="s">
        <v>1</v>
      </c>
    </row>
    <row r="58" spans="1:23" x14ac:dyDescent="0.25">
      <c r="C58" t="s">
        <v>3</v>
      </c>
      <c r="D58" t="s">
        <v>28</v>
      </c>
    </row>
    <row r="59" spans="1:23" s="3" customFormat="1" ht="120" x14ac:dyDescent="0.25">
      <c r="D59" s="3" t="s">
        <v>29</v>
      </c>
      <c r="E59" s="3" t="s">
        <v>30</v>
      </c>
      <c r="F59" s="3" t="s">
        <v>31</v>
      </c>
      <c r="K59" s="3" t="str">
        <f>C58</f>
        <v>Total</v>
      </c>
      <c r="L59" s="3" t="str">
        <f>D59</f>
        <v>Silent &amp; Boomer Generations (born before 1965)</v>
      </c>
      <c r="M59" s="3" t="str">
        <f>E59</f>
        <v>Generation X (born 1965-1980)</v>
      </c>
      <c r="N59" s="3" t="str">
        <f>F59</f>
        <v>Millennials &amp; Generation Z (born 1981 and after)</v>
      </c>
      <c r="S59" s="3" t="str">
        <f>K59</f>
        <v>Total</v>
      </c>
      <c r="T59" s="3" t="str">
        <f>L59</f>
        <v>Silent &amp; Boomer Generations (born before 1965)</v>
      </c>
      <c r="U59" s="3" t="str">
        <f>M59</f>
        <v>Generation X (born 1965-1980)</v>
      </c>
      <c r="V59" s="3" t="str">
        <f>N59</f>
        <v>Millennials &amp; Generation Z (born 1981 and after)</v>
      </c>
    </row>
    <row r="60" spans="1:23" x14ac:dyDescent="0.25">
      <c r="B60" t="s">
        <v>80</v>
      </c>
      <c r="C60">
        <v>285</v>
      </c>
      <c r="D60">
        <v>103</v>
      </c>
      <c r="E60">
        <v>62</v>
      </c>
      <c r="F60">
        <v>120</v>
      </c>
      <c r="J60" t="str">
        <f>B60</f>
        <v>Always justified</v>
      </c>
      <c r="K60" s="1">
        <f>C60/C64</f>
        <v>0.28499999999999998</v>
      </c>
      <c r="L60" s="1">
        <f>D60/D64</f>
        <v>0.34563758389261745</v>
      </c>
      <c r="M60" s="1">
        <f>E60/E64</f>
        <v>0.25</v>
      </c>
      <c r="N60" s="1">
        <f>F60/F64</f>
        <v>0.26431718061674009</v>
      </c>
      <c r="O60" s="1"/>
      <c r="R60" t="s">
        <v>218</v>
      </c>
      <c r="S60" s="2">
        <f>K60+K61</f>
        <v>0.47499999999999998</v>
      </c>
      <c r="T60" s="2">
        <f>L60+L61</f>
        <v>0.52013422818791943</v>
      </c>
      <c r="U60" s="2">
        <f>M60+M61</f>
        <v>0.39516129032258063</v>
      </c>
      <c r="V60" s="2">
        <f>N60+N61</f>
        <v>0.48898678414096919</v>
      </c>
      <c r="W60" s="2"/>
    </row>
    <row r="61" spans="1:23" x14ac:dyDescent="0.25">
      <c r="B61" t="s">
        <v>81</v>
      </c>
      <c r="C61">
        <v>190</v>
      </c>
      <c r="D61">
        <v>52</v>
      </c>
      <c r="E61">
        <v>36</v>
      </c>
      <c r="F61">
        <v>102</v>
      </c>
      <c r="J61" t="str">
        <f>B61</f>
        <v>Usually justified</v>
      </c>
      <c r="K61" s="1">
        <f>C61/C64</f>
        <v>0.19</v>
      </c>
      <c r="L61" s="1">
        <f>D61/D64</f>
        <v>0.17449664429530201</v>
      </c>
      <c r="M61" s="1">
        <f>E61/E64</f>
        <v>0.14516129032258066</v>
      </c>
      <c r="N61" s="1">
        <f>F61/F64</f>
        <v>0.22466960352422907</v>
      </c>
      <c r="O61" s="1"/>
      <c r="R61" t="s">
        <v>82</v>
      </c>
      <c r="S61" s="2">
        <f t="shared" ref="S61:V62" si="4">K62</f>
        <v>0.28599999999999998</v>
      </c>
      <c r="T61" s="2">
        <f t="shared" si="4"/>
        <v>0.29194630872483224</v>
      </c>
      <c r="U61" s="2">
        <f t="shared" si="4"/>
        <v>0.30241935483870969</v>
      </c>
      <c r="V61" s="2">
        <f t="shared" si="4"/>
        <v>0.27312775330396477</v>
      </c>
      <c r="W61" s="2"/>
    </row>
    <row r="62" spans="1:23" x14ac:dyDescent="0.25">
      <c r="B62" t="s">
        <v>82</v>
      </c>
      <c r="C62">
        <v>286</v>
      </c>
      <c r="D62">
        <v>87</v>
      </c>
      <c r="E62">
        <v>75</v>
      </c>
      <c r="F62">
        <v>124</v>
      </c>
      <c r="J62" t="str">
        <f>B62</f>
        <v>Sometimes justified</v>
      </c>
      <c r="K62" s="1">
        <f>C62/C64</f>
        <v>0.28599999999999998</v>
      </c>
      <c r="L62" s="1">
        <f>D62/D64</f>
        <v>0.29194630872483224</v>
      </c>
      <c r="M62" s="1">
        <f>E62/E64</f>
        <v>0.30241935483870969</v>
      </c>
      <c r="N62" s="1">
        <f>F62/F64</f>
        <v>0.27312775330396477</v>
      </c>
      <c r="O62" s="1"/>
      <c r="R62" t="s">
        <v>83</v>
      </c>
      <c r="S62" s="2">
        <f t="shared" si="4"/>
        <v>0.23899999999999999</v>
      </c>
      <c r="T62" s="2">
        <f t="shared" si="4"/>
        <v>0.18791946308724833</v>
      </c>
      <c r="U62" s="2">
        <f t="shared" si="4"/>
        <v>0.30241935483870969</v>
      </c>
      <c r="V62" s="2">
        <f t="shared" si="4"/>
        <v>0.23788546255506607</v>
      </c>
      <c r="W62" s="2"/>
    </row>
    <row r="63" spans="1:23" x14ac:dyDescent="0.25">
      <c r="B63" t="s">
        <v>83</v>
      </c>
      <c r="C63">
        <v>239</v>
      </c>
      <c r="D63">
        <v>56</v>
      </c>
      <c r="E63">
        <v>75</v>
      </c>
      <c r="F63">
        <v>108</v>
      </c>
      <c r="J63" t="str">
        <f>B63</f>
        <v>Never justified</v>
      </c>
      <c r="K63" s="1">
        <f>C63/C64</f>
        <v>0.23899999999999999</v>
      </c>
      <c r="L63" s="1">
        <f>D63/D64</f>
        <v>0.18791946308724833</v>
      </c>
      <c r="M63" s="1">
        <f>E63/E64</f>
        <v>0.30241935483870969</v>
      </c>
      <c r="N63" s="1">
        <f>F63/F64</f>
        <v>0.23788546255506607</v>
      </c>
      <c r="O63" s="1"/>
    </row>
    <row r="64" spans="1:23" x14ac:dyDescent="0.25">
      <c r="A64" t="s">
        <v>3</v>
      </c>
      <c r="C64">
        <v>1000</v>
      </c>
      <c r="D64">
        <v>298</v>
      </c>
      <c r="E64">
        <v>248</v>
      </c>
      <c r="F64">
        <v>454</v>
      </c>
    </row>
    <row r="66" spans="1:23" s="13" customFormat="1" x14ac:dyDescent="0.25"/>
    <row r="69" spans="1:23" x14ac:dyDescent="0.25">
      <c r="A69" t="s">
        <v>169</v>
      </c>
    </row>
    <row r="70" spans="1:23" x14ac:dyDescent="0.25">
      <c r="A70" t="s">
        <v>1</v>
      </c>
    </row>
    <row r="71" spans="1:23" x14ac:dyDescent="0.25">
      <c r="C71" t="s">
        <v>3</v>
      </c>
      <c r="D71" t="s">
        <v>33</v>
      </c>
    </row>
    <row r="72" spans="1:23" s="3" customFormat="1" ht="80" x14ac:dyDescent="0.25">
      <c r="D72" s="3" t="s">
        <v>34</v>
      </c>
      <c r="E72" s="3" t="s">
        <v>35</v>
      </c>
      <c r="F72" s="3" t="s">
        <v>36</v>
      </c>
      <c r="K72" s="3" t="str">
        <f>C71</f>
        <v>Total</v>
      </c>
      <c r="L72" s="3" t="str">
        <f>D72</f>
        <v>No HS/HS Graduate</v>
      </c>
      <c r="M72" s="3" t="str">
        <f>E72</f>
        <v>Some college/2-year college graduate</v>
      </c>
      <c r="N72" s="3" t="str">
        <f>F72</f>
        <v>4-year college graduate/post-graduate degree</v>
      </c>
      <c r="S72" s="3" t="str">
        <f>K72</f>
        <v>Total</v>
      </c>
      <c r="T72" s="3" t="str">
        <f>L72</f>
        <v>No HS/HS Graduate</v>
      </c>
      <c r="U72" s="3" t="str">
        <f>M72</f>
        <v>Some college/2-year college graduate</v>
      </c>
      <c r="V72" s="3" t="str">
        <f>N72</f>
        <v>4-year college graduate/post-graduate degree</v>
      </c>
    </row>
    <row r="73" spans="1:23" x14ac:dyDescent="0.25">
      <c r="B73" t="s">
        <v>80</v>
      </c>
      <c r="C73">
        <v>284</v>
      </c>
      <c r="D73">
        <v>94</v>
      </c>
      <c r="E73">
        <v>123</v>
      </c>
      <c r="F73">
        <v>67</v>
      </c>
      <c r="J73" t="str">
        <f>B73</f>
        <v>Always justified</v>
      </c>
      <c r="K73" s="1">
        <f>C73/C77</f>
        <v>0.28399999999999997</v>
      </c>
      <c r="L73" s="1">
        <f>D73/D77</f>
        <v>0.27167630057803466</v>
      </c>
      <c r="M73" s="1">
        <f>E73/E77</f>
        <v>0.38437500000000002</v>
      </c>
      <c r="N73" s="1">
        <f>F73/F77</f>
        <v>0.20059880239520958</v>
      </c>
      <c r="O73" s="1"/>
      <c r="R73" t="s">
        <v>218</v>
      </c>
      <c r="S73" s="2">
        <f>K73+K74</f>
        <v>0.47499999999999998</v>
      </c>
      <c r="T73" s="2">
        <f>L73+L74</f>
        <v>0.4942196531791907</v>
      </c>
      <c r="U73" s="2">
        <f>M73+M74</f>
        <v>0.55937499999999996</v>
      </c>
      <c r="V73" s="2">
        <f>N73+N74</f>
        <v>0.37425149700598803</v>
      </c>
      <c r="W73" s="2"/>
    </row>
    <row r="74" spans="1:23" x14ac:dyDescent="0.25">
      <c r="B74" t="s">
        <v>81</v>
      </c>
      <c r="C74">
        <v>191</v>
      </c>
      <c r="D74">
        <v>77</v>
      </c>
      <c r="E74">
        <v>56</v>
      </c>
      <c r="F74">
        <v>58</v>
      </c>
      <c r="J74" t="str">
        <f>B74</f>
        <v>Usually justified</v>
      </c>
      <c r="K74" s="1">
        <f>C74/C77</f>
        <v>0.191</v>
      </c>
      <c r="L74" s="1">
        <f>D74/D77</f>
        <v>0.22254335260115607</v>
      </c>
      <c r="M74" s="1">
        <f>E74/E77</f>
        <v>0.17499999999999999</v>
      </c>
      <c r="N74" s="1">
        <f>F74/F77</f>
        <v>0.17365269461077845</v>
      </c>
      <c r="O74" s="1"/>
      <c r="R74" t="s">
        <v>82</v>
      </c>
      <c r="S74" s="2">
        <f t="shared" ref="S74:V75" si="5">K75</f>
        <v>0.28499999999999998</v>
      </c>
      <c r="T74" s="2">
        <f t="shared" si="5"/>
        <v>0.26589595375722541</v>
      </c>
      <c r="U74" s="2">
        <f t="shared" si="5"/>
        <v>0.25</v>
      </c>
      <c r="V74" s="2">
        <f t="shared" si="5"/>
        <v>0.33832335329341318</v>
      </c>
      <c r="W74" s="2"/>
    </row>
    <row r="75" spans="1:23" x14ac:dyDescent="0.25">
      <c r="B75" t="s">
        <v>82</v>
      </c>
      <c r="C75">
        <v>285</v>
      </c>
      <c r="D75">
        <v>92</v>
      </c>
      <c r="E75">
        <v>80</v>
      </c>
      <c r="F75">
        <v>113</v>
      </c>
      <c r="J75" t="str">
        <f>B75</f>
        <v>Sometimes justified</v>
      </c>
      <c r="K75" s="1">
        <f>C75/C77</f>
        <v>0.28499999999999998</v>
      </c>
      <c r="L75" s="1">
        <f>D75/D77</f>
        <v>0.26589595375722541</v>
      </c>
      <c r="M75" s="1">
        <f>E75/E77</f>
        <v>0.25</v>
      </c>
      <c r="N75" s="1">
        <f>F75/F77</f>
        <v>0.33832335329341318</v>
      </c>
      <c r="O75" s="1"/>
      <c r="R75" t="s">
        <v>83</v>
      </c>
      <c r="S75" s="2">
        <f t="shared" si="5"/>
        <v>0.24</v>
      </c>
      <c r="T75" s="2">
        <f t="shared" si="5"/>
        <v>0.23988439306358381</v>
      </c>
      <c r="U75" s="2">
        <f t="shared" si="5"/>
        <v>0.19062499999999999</v>
      </c>
      <c r="V75" s="2">
        <f t="shared" si="5"/>
        <v>0.28742514970059879</v>
      </c>
      <c r="W75" s="2"/>
    </row>
    <row r="76" spans="1:23" x14ac:dyDescent="0.25">
      <c r="B76" t="s">
        <v>83</v>
      </c>
      <c r="C76">
        <v>240</v>
      </c>
      <c r="D76">
        <v>83</v>
      </c>
      <c r="E76">
        <v>61</v>
      </c>
      <c r="F76">
        <v>96</v>
      </c>
      <c r="J76" t="str">
        <f>B76</f>
        <v>Never justified</v>
      </c>
      <c r="K76" s="1">
        <f>C76/C77</f>
        <v>0.24</v>
      </c>
      <c r="L76" s="1">
        <f>D76/D77</f>
        <v>0.23988439306358381</v>
      </c>
      <c r="M76" s="1">
        <f>E76/E77</f>
        <v>0.19062499999999999</v>
      </c>
      <c r="N76" s="1">
        <f>F76/F77</f>
        <v>0.28742514970059879</v>
      </c>
      <c r="O76" s="1"/>
    </row>
    <row r="77" spans="1:23" x14ac:dyDescent="0.25">
      <c r="A77" t="s">
        <v>3</v>
      </c>
      <c r="C77">
        <v>1000</v>
      </c>
      <c r="D77">
        <v>346</v>
      </c>
      <c r="E77">
        <v>320</v>
      </c>
      <c r="F77">
        <v>334</v>
      </c>
    </row>
    <row r="79" spans="1:23" s="13" customFormat="1" x14ac:dyDescent="0.25"/>
    <row r="82" spans="1:23" x14ac:dyDescent="0.25">
      <c r="A82" t="s">
        <v>170</v>
      </c>
    </row>
    <row r="83" spans="1:23" x14ac:dyDescent="0.25">
      <c r="A83" t="s">
        <v>1</v>
      </c>
    </row>
    <row r="84" spans="1:23" x14ac:dyDescent="0.25">
      <c r="C84" t="s">
        <v>3</v>
      </c>
      <c r="D84" t="s">
        <v>38</v>
      </c>
    </row>
    <row r="85" spans="1:23" s="3" customFormat="1" ht="60" x14ac:dyDescent="0.25">
      <c r="D85" s="3" t="s">
        <v>39</v>
      </c>
      <c r="E85" s="3" t="s">
        <v>40</v>
      </c>
      <c r="F85" s="3" t="s">
        <v>41</v>
      </c>
      <c r="G85" s="3" t="s">
        <v>42</v>
      </c>
      <c r="K85" s="3" t="str">
        <f>C84</f>
        <v>Total</v>
      </c>
      <c r="L85" s="3" t="str">
        <f>D85</f>
        <v>Central City</v>
      </c>
      <c r="M85" s="3" t="str">
        <f>E85</f>
        <v>Urban Suburb</v>
      </c>
      <c r="N85" s="3" t="str">
        <f>F85</f>
        <v>Surrounding Suburban County</v>
      </c>
      <c r="O85" s="3" t="str">
        <f>G85</f>
        <v>Rural County</v>
      </c>
      <c r="S85" s="3" t="str">
        <f>K85</f>
        <v>Total</v>
      </c>
      <c r="T85" s="3" t="str">
        <f>L85</f>
        <v>Central City</v>
      </c>
      <c r="U85" s="3" t="str">
        <f>M85</f>
        <v>Urban Suburb</v>
      </c>
      <c r="V85" s="3" t="str">
        <f>N85</f>
        <v>Surrounding Suburban County</v>
      </c>
      <c r="W85" s="3" t="str">
        <f>O85</f>
        <v>Rural County</v>
      </c>
    </row>
    <row r="86" spans="1:23" x14ac:dyDescent="0.25">
      <c r="B86" t="s">
        <v>80</v>
      </c>
      <c r="C86">
        <v>284</v>
      </c>
      <c r="D86">
        <v>65</v>
      </c>
      <c r="E86">
        <v>59</v>
      </c>
      <c r="F86">
        <v>97</v>
      </c>
      <c r="G86">
        <v>63</v>
      </c>
      <c r="J86" t="str">
        <f>B86</f>
        <v>Always justified</v>
      </c>
      <c r="K86" s="1">
        <f>C86/C90</f>
        <v>0.28456913827655311</v>
      </c>
      <c r="L86" s="1">
        <f>D86/D90</f>
        <v>0.23049645390070922</v>
      </c>
      <c r="M86" s="1">
        <f>E86/E90</f>
        <v>0.25</v>
      </c>
      <c r="N86" s="1">
        <f>F86/F90</f>
        <v>0.33105802047781568</v>
      </c>
      <c r="O86" s="1">
        <f>G86/G90</f>
        <v>0.33689839572192515</v>
      </c>
      <c r="R86" t="s">
        <v>218</v>
      </c>
      <c r="S86" s="2">
        <f>K86+K87</f>
        <v>0.47494989979959923</v>
      </c>
      <c r="T86" s="2">
        <f>L86+L87</f>
        <v>0.400709219858156</v>
      </c>
      <c r="U86" s="2">
        <f>M86+M87</f>
        <v>0.4364406779661017</v>
      </c>
      <c r="V86" s="2">
        <f>N86+N87</f>
        <v>0.57337883959044367</v>
      </c>
      <c r="W86" s="2">
        <f>O86+O87</f>
        <v>0.48128342245989308</v>
      </c>
    </row>
    <row r="87" spans="1:23" x14ac:dyDescent="0.25">
      <c r="B87" t="s">
        <v>81</v>
      </c>
      <c r="C87">
        <v>190</v>
      </c>
      <c r="D87">
        <v>48</v>
      </c>
      <c r="E87">
        <v>44</v>
      </c>
      <c r="F87">
        <v>71</v>
      </c>
      <c r="G87">
        <v>27</v>
      </c>
      <c r="J87" t="str">
        <f>B87</f>
        <v>Usually justified</v>
      </c>
      <c r="K87" s="1">
        <f>C87/C90</f>
        <v>0.19038076152304609</v>
      </c>
      <c r="L87" s="1">
        <f>D87/D90</f>
        <v>0.1702127659574468</v>
      </c>
      <c r="M87" s="1">
        <f>E87/E90</f>
        <v>0.1864406779661017</v>
      </c>
      <c r="N87" s="1">
        <f>F87/F90</f>
        <v>0.24232081911262798</v>
      </c>
      <c r="O87" s="1">
        <f>G87/G90</f>
        <v>0.14438502673796791</v>
      </c>
      <c r="R87" t="s">
        <v>82</v>
      </c>
      <c r="S87" s="2">
        <f t="shared" ref="S87:W88" si="6">K88</f>
        <v>0.28657314629258518</v>
      </c>
      <c r="T87" s="2">
        <f t="shared" si="6"/>
        <v>0.37588652482269502</v>
      </c>
      <c r="U87" s="2">
        <f t="shared" si="6"/>
        <v>0.28813559322033899</v>
      </c>
      <c r="V87" s="2">
        <f t="shared" si="6"/>
        <v>0.21501706484641639</v>
      </c>
      <c r="W87" s="2">
        <f t="shared" si="6"/>
        <v>0.26203208556149732</v>
      </c>
    </row>
    <row r="88" spans="1:23" x14ac:dyDescent="0.25">
      <c r="B88" t="s">
        <v>82</v>
      </c>
      <c r="C88">
        <v>286</v>
      </c>
      <c r="D88">
        <v>106</v>
      </c>
      <c r="E88">
        <v>68</v>
      </c>
      <c r="F88">
        <v>63</v>
      </c>
      <c r="G88">
        <v>49</v>
      </c>
      <c r="J88" t="str">
        <f>B88</f>
        <v>Sometimes justified</v>
      </c>
      <c r="K88" s="1">
        <f>C88/C90</f>
        <v>0.28657314629258518</v>
      </c>
      <c r="L88" s="1">
        <f>D88/D90</f>
        <v>0.37588652482269502</v>
      </c>
      <c r="M88" s="1">
        <f>E88/E90</f>
        <v>0.28813559322033899</v>
      </c>
      <c r="N88" s="1">
        <f>F88/F90</f>
        <v>0.21501706484641639</v>
      </c>
      <c r="O88" s="1">
        <f>G88/G90</f>
        <v>0.26203208556149732</v>
      </c>
      <c r="R88" t="s">
        <v>83</v>
      </c>
      <c r="S88" s="2">
        <f t="shared" si="6"/>
        <v>0.23847695390781562</v>
      </c>
      <c r="T88" s="2">
        <f t="shared" si="6"/>
        <v>0.22340425531914893</v>
      </c>
      <c r="U88" s="2">
        <f t="shared" si="6"/>
        <v>0.27542372881355931</v>
      </c>
      <c r="V88" s="2">
        <f t="shared" si="6"/>
        <v>0.21160409556313994</v>
      </c>
      <c r="W88" s="2">
        <f t="shared" si="6"/>
        <v>0.25668449197860965</v>
      </c>
    </row>
    <row r="89" spans="1:23" x14ac:dyDescent="0.25">
      <c r="B89" t="s">
        <v>83</v>
      </c>
      <c r="C89">
        <v>238</v>
      </c>
      <c r="D89">
        <v>63</v>
      </c>
      <c r="E89">
        <v>65</v>
      </c>
      <c r="F89">
        <v>62</v>
      </c>
      <c r="G89">
        <v>48</v>
      </c>
      <c r="J89" t="str">
        <f>B89</f>
        <v>Never justified</v>
      </c>
      <c r="K89" s="1">
        <f>C89/C90</f>
        <v>0.23847695390781562</v>
      </c>
      <c r="L89" s="1">
        <f>D89/D90</f>
        <v>0.22340425531914893</v>
      </c>
      <c r="M89" s="1">
        <f>E89/E90</f>
        <v>0.27542372881355931</v>
      </c>
      <c r="N89" s="1">
        <f>F89/F90</f>
        <v>0.21160409556313994</v>
      </c>
      <c r="O89" s="1">
        <f>G89/G90</f>
        <v>0.25668449197860965</v>
      </c>
    </row>
    <row r="90" spans="1:23" x14ac:dyDescent="0.25">
      <c r="A90" t="s">
        <v>3</v>
      </c>
      <c r="C90">
        <v>998</v>
      </c>
      <c r="D90">
        <v>282</v>
      </c>
      <c r="E90">
        <v>236</v>
      </c>
      <c r="F90">
        <v>293</v>
      </c>
      <c r="G90">
        <v>187</v>
      </c>
    </row>
    <row r="92" spans="1:23" s="13" customFormat="1" x14ac:dyDescent="0.25"/>
    <row r="95" spans="1:23" x14ac:dyDescent="0.25">
      <c r="A95" t="s">
        <v>171</v>
      </c>
    </row>
    <row r="96" spans="1:23" x14ac:dyDescent="0.25">
      <c r="A96" t="s">
        <v>1</v>
      </c>
    </row>
    <row r="97" spans="1:23" x14ac:dyDescent="0.25">
      <c r="C97" t="s">
        <v>3</v>
      </c>
      <c r="D97" t="s">
        <v>44</v>
      </c>
    </row>
    <row r="98" spans="1:23" s="3" customFormat="1" ht="60" x14ac:dyDescent="0.25">
      <c r="D98" s="3" t="s">
        <v>45</v>
      </c>
      <c r="E98" s="3" t="s">
        <v>46</v>
      </c>
      <c r="F98" s="3" t="s">
        <v>47</v>
      </c>
      <c r="K98" s="3" t="str">
        <f>C97</f>
        <v>Total</v>
      </c>
      <c r="L98" s="3" t="str">
        <f>D98</f>
        <v>Most of the time</v>
      </c>
      <c r="M98" s="3" t="str">
        <f>E98</f>
        <v>Some of the time/Only now and then</v>
      </c>
      <c r="N98" s="3" t="str">
        <f>F98</f>
        <v>Hardly at all/Don't know</v>
      </c>
      <c r="S98" s="3" t="str">
        <f>K98</f>
        <v>Total</v>
      </c>
      <c r="T98" s="3" t="str">
        <f>L98</f>
        <v>Most of the time</v>
      </c>
      <c r="U98" s="3" t="str">
        <f>M98</f>
        <v>Some of the time/Only now and then</v>
      </c>
      <c r="V98" s="3" t="str">
        <f>N98</f>
        <v>Hardly at all/Don't know</v>
      </c>
    </row>
    <row r="99" spans="1:23" x14ac:dyDescent="0.25">
      <c r="B99" t="s">
        <v>80</v>
      </c>
      <c r="C99">
        <v>285</v>
      </c>
      <c r="D99">
        <v>131</v>
      </c>
      <c r="E99">
        <v>117</v>
      </c>
      <c r="F99">
        <v>37</v>
      </c>
      <c r="J99" t="str">
        <f>B99</f>
        <v>Always justified</v>
      </c>
      <c r="K99" s="1">
        <f>C99/C103</f>
        <v>0.28414755732801594</v>
      </c>
      <c r="L99" s="1">
        <f>D99/D103</f>
        <v>0.31264916467780429</v>
      </c>
      <c r="M99" s="1">
        <f>E99/E103</f>
        <v>0.25827814569536423</v>
      </c>
      <c r="N99" s="1">
        <f>F99/F103</f>
        <v>0.28244274809160308</v>
      </c>
      <c r="O99" s="1"/>
      <c r="R99" t="s">
        <v>218</v>
      </c>
      <c r="S99" s="2">
        <f>K99+K100</f>
        <v>0.47557328015952144</v>
      </c>
      <c r="T99" s="2">
        <f>L99+L100</f>
        <v>0.4582338902147971</v>
      </c>
      <c r="U99" s="2">
        <f>M99+M100</f>
        <v>0.50993377483443703</v>
      </c>
      <c r="V99" s="2">
        <f>N99+N100</f>
        <v>0.41221374045801529</v>
      </c>
      <c r="W99" s="2"/>
    </row>
    <row r="100" spans="1:23" x14ac:dyDescent="0.25">
      <c r="B100" t="s">
        <v>81</v>
      </c>
      <c r="C100">
        <v>192</v>
      </c>
      <c r="D100">
        <v>61</v>
      </c>
      <c r="E100">
        <v>114</v>
      </c>
      <c r="F100">
        <v>17</v>
      </c>
      <c r="J100" t="str">
        <f>B100</f>
        <v>Usually justified</v>
      </c>
      <c r="K100" s="1">
        <f>C100/C103</f>
        <v>0.1914257228315055</v>
      </c>
      <c r="L100" s="1">
        <f>D100/D103</f>
        <v>0.14558472553699284</v>
      </c>
      <c r="M100" s="1">
        <f>E100/E103</f>
        <v>0.25165562913907286</v>
      </c>
      <c r="N100" s="1">
        <f>F100/F103</f>
        <v>0.12977099236641221</v>
      </c>
      <c r="O100" s="1"/>
      <c r="R100" t="s">
        <v>82</v>
      </c>
      <c r="S100" s="2">
        <f t="shared" ref="S100:V101" si="7">K101</f>
        <v>0.28514456630109669</v>
      </c>
      <c r="T100" s="2">
        <f t="shared" si="7"/>
        <v>0.26968973747016706</v>
      </c>
      <c r="U100" s="2">
        <f t="shared" si="7"/>
        <v>0.31125827814569534</v>
      </c>
      <c r="V100" s="2">
        <f t="shared" si="7"/>
        <v>0.24427480916030533</v>
      </c>
      <c r="W100" s="2"/>
    </row>
    <row r="101" spans="1:23" x14ac:dyDescent="0.25">
      <c r="B101" t="s">
        <v>82</v>
      </c>
      <c r="C101">
        <v>286</v>
      </c>
      <c r="D101">
        <v>113</v>
      </c>
      <c r="E101">
        <v>141</v>
      </c>
      <c r="F101">
        <v>32</v>
      </c>
      <c r="J101" t="str">
        <f>B101</f>
        <v>Sometimes justified</v>
      </c>
      <c r="K101" s="1">
        <f>C101/C103</f>
        <v>0.28514456630109669</v>
      </c>
      <c r="L101" s="1">
        <f>D101/D103</f>
        <v>0.26968973747016706</v>
      </c>
      <c r="M101" s="1">
        <f>E101/E103</f>
        <v>0.31125827814569534</v>
      </c>
      <c r="N101" s="1">
        <f>F101/F103</f>
        <v>0.24427480916030533</v>
      </c>
      <c r="O101" s="1"/>
      <c r="R101" t="s">
        <v>83</v>
      </c>
      <c r="S101" s="2">
        <f t="shared" si="7"/>
        <v>0.23928215353938184</v>
      </c>
      <c r="T101" s="2">
        <f t="shared" si="7"/>
        <v>0.27207637231503579</v>
      </c>
      <c r="U101" s="2">
        <f t="shared" si="7"/>
        <v>0.17880794701986755</v>
      </c>
      <c r="V101" s="2">
        <f t="shared" si="7"/>
        <v>0.34351145038167941</v>
      </c>
      <c r="W101" s="2"/>
    </row>
    <row r="102" spans="1:23" x14ac:dyDescent="0.25">
      <c r="B102" t="s">
        <v>83</v>
      </c>
      <c r="C102">
        <v>240</v>
      </c>
      <c r="D102">
        <v>114</v>
      </c>
      <c r="E102">
        <v>81</v>
      </c>
      <c r="F102">
        <v>45</v>
      </c>
      <c r="J102" t="str">
        <f>B102</f>
        <v>Never justified</v>
      </c>
      <c r="K102" s="1">
        <f>C102/C103</f>
        <v>0.23928215353938184</v>
      </c>
      <c r="L102" s="1">
        <f>D102/D103</f>
        <v>0.27207637231503579</v>
      </c>
      <c r="M102" s="1">
        <f>E102/E103</f>
        <v>0.17880794701986755</v>
      </c>
      <c r="N102" s="1">
        <f>F102/F103</f>
        <v>0.34351145038167941</v>
      </c>
      <c r="O102" s="1"/>
    </row>
    <row r="103" spans="1:23" x14ac:dyDescent="0.25">
      <c r="A103" t="s">
        <v>3</v>
      </c>
      <c r="C103">
        <v>1003</v>
      </c>
      <c r="D103">
        <v>419</v>
      </c>
      <c r="E103">
        <v>453</v>
      </c>
      <c r="F103">
        <v>131</v>
      </c>
    </row>
    <row r="105" spans="1:23" s="13" customFormat="1" x14ac:dyDescent="0.25"/>
    <row r="108" spans="1:23" x14ac:dyDescent="0.25">
      <c r="A108" t="s">
        <v>172</v>
      </c>
    </row>
    <row r="109" spans="1:23" x14ac:dyDescent="0.25">
      <c r="A109" t="s">
        <v>1</v>
      </c>
    </row>
    <row r="110" spans="1:23" x14ac:dyDescent="0.25">
      <c r="C110" t="s">
        <v>3</v>
      </c>
      <c r="D110" t="s">
        <v>49</v>
      </c>
    </row>
    <row r="111" spans="1:23" s="3" customFormat="1" ht="100" x14ac:dyDescent="0.25">
      <c r="D111" s="3" t="s">
        <v>50</v>
      </c>
      <c r="E111" s="3" t="s">
        <v>51</v>
      </c>
      <c r="F111" s="3" t="s">
        <v>52</v>
      </c>
      <c r="G111" s="3" t="s">
        <v>53</v>
      </c>
      <c r="K111" s="3" t="str">
        <f>C110</f>
        <v>Total</v>
      </c>
      <c r="L111" s="3" t="str">
        <f>D111</f>
        <v>Voted for Kamala Harris in 2024</v>
      </c>
      <c r="M111" s="3" t="str">
        <f>E111</f>
        <v>Voted for Donald Trump in 2024</v>
      </c>
      <c r="N111" s="3" t="str">
        <f>F111</f>
        <v>Voted third party presidential candidate in 2024</v>
      </c>
      <c r="O111" s="3" t="str">
        <f>G111</f>
        <v>Did not vote in 2024</v>
      </c>
      <c r="S111" s="3" t="str">
        <f>K111</f>
        <v>Total</v>
      </c>
      <c r="T111" s="3" t="str">
        <f>L111</f>
        <v>Voted for Kamala Harris in 2024</v>
      </c>
      <c r="U111" s="3" t="str">
        <f>M111</f>
        <v>Voted for Donald Trump in 2024</v>
      </c>
      <c r="V111" s="3" t="str">
        <f>N111</f>
        <v>Voted third party presidential candidate in 2024</v>
      </c>
      <c r="W111" s="3" t="str">
        <f>O111</f>
        <v>Did not vote in 2024</v>
      </c>
    </row>
    <row r="112" spans="1:23" x14ac:dyDescent="0.25">
      <c r="B112" t="s">
        <v>80</v>
      </c>
      <c r="C112">
        <v>285</v>
      </c>
      <c r="D112">
        <v>46</v>
      </c>
      <c r="E112">
        <v>189</v>
      </c>
      <c r="F112">
        <v>0</v>
      </c>
      <c r="G112">
        <v>50</v>
      </c>
      <c r="J112" t="str">
        <f>B112</f>
        <v>Always justified</v>
      </c>
      <c r="K112" s="1">
        <f>C112/C116</f>
        <v>0.28499999999999998</v>
      </c>
      <c r="L112" s="1">
        <f>D112/D116</f>
        <v>0.125</v>
      </c>
      <c r="M112" s="1">
        <f>E112/E116</f>
        <v>0.49347258485639689</v>
      </c>
      <c r="N112" s="1">
        <f>F112/F116</f>
        <v>0</v>
      </c>
      <c r="O112" s="1">
        <f>G112/G116</f>
        <v>0.20491803278688525</v>
      </c>
      <c r="R112" t="s">
        <v>218</v>
      </c>
      <c r="S112" s="2">
        <f>K112+K113</f>
        <v>0.47599999999999998</v>
      </c>
      <c r="T112" s="2">
        <f>L112+L113</f>
        <v>0.25</v>
      </c>
      <c r="U112" s="2">
        <f>M112+M113</f>
        <v>0.7310704960835509</v>
      </c>
      <c r="V112" s="2">
        <f>N112+N113</f>
        <v>0</v>
      </c>
      <c r="W112" s="2">
        <f>O112+O113</f>
        <v>0.42622950819672134</v>
      </c>
    </row>
    <row r="113" spans="1:23" x14ac:dyDescent="0.25">
      <c r="B113" t="s">
        <v>81</v>
      </c>
      <c r="C113">
        <v>191</v>
      </c>
      <c r="D113">
        <v>46</v>
      </c>
      <c r="E113">
        <v>91</v>
      </c>
      <c r="F113">
        <v>0</v>
      </c>
      <c r="G113">
        <v>54</v>
      </c>
      <c r="J113" t="str">
        <f>B113</f>
        <v>Usually justified</v>
      </c>
      <c r="K113" s="1">
        <f>C113/C116</f>
        <v>0.191</v>
      </c>
      <c r="L113" s="1">
        <f>D113/D116</f>
        <v>0.125</v>
      </c>
      <c r="M113" s="1">
        <f>E113/E116</f>
        <v>0.23759791122715404</v>
      </c>
      <c r="N113" s="1">
        <f>F113/F116</f>
        <v>0</v>
      </c>
      <c r="O113" s="1">
        <f>G113/G116</f>
        <v>0.22131147540983606</v>
      </c>
      <c r="R113" t="s">
        <v>82</v>
      </c>
      <c r="S113" s="2">
        <f t="shared" ref="S113:W114" si="8">K114</f>
        <v>0.28599999999999998</v>
      </c>
      <c r="T113" s="2">
        <f t="shared" si="8"/>
        <v>0.36684782608695654</v>
      </c>
      <c r="U113" s="2">
        <f t="shared" si="8"/>
        <v>0.18276762402088773</v>
      </c>
      <c r="V113" s="2">
        <f t="shared" si="8"/>
        <v>1</v>
      </c>
      <c r="W113" s="2">
        <f t="shared" si="8"/>
        <v>0.31147540983606559</v>
      </c>
    </row>
    <row r="114" spans="1:23" x14ac:dyDescent="0.25">
      <c r="B114" t="s">
        <v>82</v>
      </c>
      <c r="C114">
        <v>286</v>
      </c>
      <c r="D114">
        <v>135</v>
      </c>
      <c r="E114">
        <v>70</v>
      </c>
      <c r="F114">
        <v>5</v>
      </c>
      <c r="G114">
        <v>76</v>
      </c>
      <c r="J114" t="str">
        <f>B114</f>
        <v>Sometimes justified</v>
      </c>
      <c r="K114" s="1">
        <f>C114/C116</f>
        <v>0.28599999999999998</v>
      </c>
      <c r="L114" s="1">
        <f>D114/D116</f>
        <v>0.36684782608695654</v>
      </c>
      <c r="M114" s="1">
        <f>E114/E116</f>
        <v>0.18276762402088773</v>
      </c>
      <c r="N114" s="1">
        <f>F114/F116</f>
        <v>1</v>
      </c>
      <c r="O114" s="1">
        <f>G114/G116</f>
        <v>0.31147540983606559</v>
      </c>
      <c r="R114" t="s">
        <v>83</v>
      </c>
      <c r="S114" s="2">
        <f t="shared" si="8"/>
        <v>0.23799999999999999</v>
      </c>
      <c r="T114" s="2">
        <f t="shared" si="8"/>
        <v>0.38315217391304346</v>
      </c>
      <c r="U114" s="2">
        <f t="shared" si="8"/>
        <v>8.6161879895561358E-2</v>
      </c>
      <c r="V114" s="2">
        <f t="shared" si="8"/>
        <v>0</v>
      </c>
      <c r="W114" s="2">
        <f t="shared" si="8"/>
        <v>0.26229508196721313</v>
      </c>
    </row>
    <row r="115" spans="1:23" x14ac:dyDescent="0.25">
      <c r="B115" t="s">
        <v>83</v>
      </c>
      <c r="C115">
        <v>238</v>
      </c>
      <c r="D115">
        <v>141</v>
      </c>
      <c r="E115">
        <v>33</v>
      </c>
      <c r="F115">
        <v>0</v>
      </c>
      <c r="G115">
        <v>64</v>
      </c>
      <c r="J115" t="str">
        <f>B115</f>
        <v>Never justified</v>
      </c>
      <c r="K115" s="1">
        <f>C115/C116</f>
        <v>0.23799999999999999</v>
      </c>
      <c r="L115" s="1">
        <f>D115/D116</f>
        <v>0.38315217391304346</v>
      </c>
      <c r="M115" s="1">
        <f>E115/E116</f>
        <v>8.6161879895561358E-2</v>
      </c>
      <c r="N115" s="1">
        <f>F115/F116</f>
        <v>0</v>
      </c>
      <c r="O115" s="1">
        <f>G115/G116</f>
        <v>0.26229508196721313</v>
      </c>
    </row>
    <row r="116" spans="1:23" x14ac:dyDescent="0.25">
      <c r="A116" t="s">
        <v>3</v>
      </c>
      <c r="C116">
        <v>1000</v>
      </c>
      <c r="D116">
        <v>368</v>
      </c>
      <c r="E116">
        <v>383</v>
      </c>
      <c r="F116">
        <v>5</v>
      </c>
      <c r="G116">
        <v>244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0960A-3D4B-CE4D-AB63-1FDF70FFE7DA}">
  <sheetPr codeName="Sheet14"/>
  <dimension ref="A1:W116"/>
  <sheetViews>
    <sheetView showGridLines="0" workbookViewId="0">
      <selection activeCell="A105" sqref="A105:XFD105"/>
    </sheetView>
  </sheetViews>
  <sheetFormatPr baseColWidth="10" defaultRowHeight="19" x14ac:dyDescent="0.25"/>
  <cols>
    <col min="2" max="2" width="20.5703125" customWidth="1"/>
    <col min="5" max="5" width="12.140625" customWidth="1"/>
    <col min="6" max="6" width="13.42578125" customWidth="1"/>
    <col min="10" max="10" width="18.28515625" customWidth="1"/>
    <col min="13" max="13" width="12.42578125" customWidth="1"/>
    <col min="14" max="14" width="13.7109375" customWidth="1"/>
    <col min="18" max="18" width="22" customWidth="1"/>
    <col min="21" max="21" width="11.85546875" customWidth="1"/>
    <col min="22" max="22" width="13.5703125" customWidth="1"/>
  </cols>
  <sheetData>
    <row r="1" spans="1:23" x14ac:dyDescent="0.25">
      <c r="A1" s="5" t="s">
        <v>221</v>
      </c>
      <c r="B1" s="7" t="s">
        <v>226</v>
      </c>
    </row>
    <row r="2" spans="1:23" x14ac:dyDescent="0.25">
      <c r="A2" t="s">
        <v>225</v>
      </c>
    </row>
    <row r="4" spans="1:23" x14ac:dyDescent="0.25">
      <c r="A4" t="s">
        <v>173</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80</v>
      </c>
      <c r="C8">
        <v>67</v>
      </c>
      <c r="D8">
        <v>10</v>
      </c>
      <c r="E8">
        <v>15</v>
      </c>
      <c r="F8">
        <v>41</v>
      </c>
      <c r="G8">
        <v>1</v>
      </c>
      <c r="J8" t="str">
        <f>B8</f>
        <v>Always justified</v>
      </c>
      <c r="K8" s="1">
        <f>C8/C12</f>
        <v>6.7000000000000004E-2</v>
      </c>
      <c r="L8" s="1">
        <f>D8/D12</f>
        <v>3.4013605442176874E-2</v>
      </c>
      <c r="M8" s="1">
        <f>E8/E12</f>
        <v>4.189944134078212E-2</v>
      </c>
      <c r="N8" s="1">
        <f>F8/F12</f>
        <v>0.14385964912280702</v>
      </c>
      <c r="O8" s="1">
        <f>G8/G12</f>
        <v>1.5873015873015872E-2</v>
      </c>
      <c r="R8" t="s">
        <v>218</v>
      </c>
      <c r="S8" s="2">
        <f>K8+K9</f>
        <v>0.19</v>
      </c>
      <c r="T8" s="2">
        <f>L8+L9</f>
        <v>0.1360544217687075</v>
      </c>
      <c r="U8" s="2">
        <f>M8+M9</f>
        <v>0.12290502793296089</v>
      </c>
      <c r="V8" s="2">
        <f>N8+N9</f>
        <v>0.35438596491228069</v>
      </c>
      <c r="W8" s="2">
        <f>O8+O9</f>
        <v>7.9365079365079361E-2</v>
      </c>
    </row>
    <row r="9" spans="1:23" x14ac:dyDescent="0.25">
      <c r="B9" t="s">
        <v>81</v>
      </c>
      <c r="C9">
        <v>123</v>
      </c>
      <c r="D9">
        <v>30</v>
      </c>
      <c r="E9">
        <v>29</v>
      </c>
      <c r="F9">
        <v>60</v>
      </c>
      <c r="G9">
        <v>4</v>
      </c>
      <c r="J9" t="str">
        <f>B9</f>
        <v>Usually justified</v>
      </c>
      <c r="K9" s="1">
        <f>C9/C12</f>
        <v>0.123</v>
      </c>
      <c r="L9" s="1">
        <f>D9/D12</f>
        <v>0.10204081632653061</v>
      </c>
      <c r="M9" s="1">
        <f>E9/E12</f>
        <v>8.1005586592178769E-2</v>
      </c>
      <c r="N9" s="1">
        <f>F9/F12</f>
        <v>0.21052631578947367</v>
      </c>
      <c r="O9" s="1">
        <f>G9/G12</f>
        <v>6.3492063492063489E-2</v>
      </c>
      <c r="R9" t="s">
        <v>82</v>
      </c>
      <c r="S9" s="2">
        <f t="shared" ref="S9:W10" si="0">K10</f>
        <v>0.30399999999999999</v>
      </c>
      <c r="T9" s="2">
        <f t="shared" si="0"/>
        <v>0.20068027210884354</v>
      </c>
      <c r="U9" s="2">
        <f t="shared" si="0"/>
        <v>0.31843575418994413</v>
      </c>
      <c r="V9" s="2">
        <f t="shared" si="0"/>
        <v>0.3719298245614035</v>
      </c>
      <c r="W9" s="2">
        <f t="shared" si="0"/>
        <v>0.3968253968253968</v>
      </c>
    </row>
    <row r="10" spans="1:23" x14ac:dyDescent="0.25">
      <c r="B10" t="s">
        <v>82</v>
      </c>
      <c r="C10">
        <v>304</v>
      </c>
      <c r="D10">
        <v>59</v>
      </c>
      <c r="E10">
        <v>114</v>
      </c>
      <c r="F10">
        <v>106</v>
      </c>
      <c r="G10">
        <v>25</v>
      </c>
      <c r="J10" t="str">
        <f>B10</f>
        <v>Sometimes justified</v>
      </c>
      <c r="K10" s="1">
        <f>C10/C12</f>
        <v>0.30399999999999999</v>
      </c>
      <c r="L10" s="1">
        <f>D10/D12</f>
        <v>0.20068027210884354</v>
      </c>
      <c r="M10" s="1">
        <f>E10/E12</f>
        <v>0.31843575418994413</v>
      </c>
      <c r="N10" s="1">
        <f>F10/F12</f>
        <v>0.3719298245614035</v>
      </c>
      <c r="O10" s="1">
        <f>G10/G12</f>
        <v>0.3968253968253968</v>
      </c>
      <c r="R10" t="s">
        <v>83</v>
      </c>
      <c r="S10" s="2">
        <f t="shared" si="0"/>
        <v>0.50600000000000001</v>
      </c>
      <c r="T10" s="2">
        <f t="shared" si="0"/>
        <v>0.66326530612244894</v>
      </c>
      <c r="U10" s="2">
        <f t="shared" si="0"/>
        <v>0.55865921787709494</v>
      </c>
      <c r="V10" s="2">
        <f t="shared" si="0"/>
        <v>0.27368421052631581</v>
      </c>
      <c r="W10" s="2">
        <f t="shared" si="0"/>
        <v>0.52380952380952384</v>
      </c>
    </row>
    <row r="11" spans="1:23" x14ac:dyDescent="0.25">
      <c r="B11" t="s">
        <v>83</v>
      </c>
      <c r="C11">
        <v>506</v>
      </c>
      <c r="D11">
        <v>195</v>
      </c>
      <c r="E11">
        <v>200</v>
      </c>
      <c r="F11">
        <v>78</v>
      </c>
      <c r="G11">
        <v>33</v>
      </c>
      <c r="J11" t="str">
        <f>B11</f>
        <v>Never justified</v>
      </c>
      <c r="K11" s="1">
        <f>C11/C12</f>
        <v>0.50600000000000001</v>
      </c>
      <c r="L11" s="1">
        <f>D11/D12</f>
        <v>0.66326530612244894</v>
      </c>
      <c r="M11" s="1">
        <f>E11/E12</f>
        <v>0.55865921787709494</v>
      </c>
      <c r="N11" s="1">
        <f>F11/F12</f>
        <v>0.27368421052631581</v>
      </c>
      <c r="O11" s="1">
        <f>G11/G12</f>
        <v>0.52380952380952384</v>
      </c>
    </row>
    <row r="12" spans="1:23" x14ac:dyDescent="0.25">
      <c r="A12" t="s">
        <v>3</v>
      </c>
      <c r="C12">
        <v>1000</v>
      </c>
      <c r="D12">
        <v>294</v>
      </c>
      <c r="E12">
        <v>358</v>
      </c>
      <c r="F12">
        <v>285</v>
      </c>
      <c r="G12">
        <v>63</v>
      </c>
    </row>
    <row r="14" spans="1:23" s="13" customFormat="1" x14ac:dyDescent="0.25"/>
    <row r="17" spans="1:23" x14ac:dyDescent="0.25">
      <c r="A17" t="s">
        <v>174</v>
      </c>
    </row>
    <row r="18" spans="1:23" x14ac:dyDescent="0.25">
      <c r="A18" t="s">
        <v>1</v>
      </c>
    </row>
    <row r="19" spans="1:23" x14ac:dyDescent="0.25">
      <c r="C19" t="s">
        <v>3</v>
      </c>
      <c r="D19" t="s">
        <v>13</v>
      </c>
    </row>
    <row r="20" spans="1:23" s="3" customFormat="1" ht="40" x14ac:dyDescent="0.25">
      <c r="D20" s="3" t="s">
        <v>14</v>
      </c>
      <c r="E20" s="3" t="s">
        <v>15</v>
      </c>
      <c r="F20" s="3" t="s">
        <v>16</v>
      </c>
      <c r="G20" s="3" t="s">
        <v>17</v>
      </c>
      <c r="K20" s="3" t="str">
        <f>C19</f>
        <v>Total</v>
      </c>
      <c r="L20" s="3" t="str">
        <f>D20</f>
        <v>Liberal (Very)</v>
      </c>
      <c r="M20" s="3" t="str">
        <f>E20</f>
        <v>Moderate</v>
      </c>
      <c r="N20" s="3" t="str">
        <f>F20</f>
        <v>Conservative (Very)</v>
      </c>
      <c r="O20" s="3" t="str">
        <f>G20</f>
        <v>Not sure</v>
      </c>
      <c r="S20" s="3" t="str">
        <f>K20</f>
        <v>Total</v>
      </c>
      <c r="T20" s="3" t="str">
        <f>L20</f>
        <v>Liberal (Very)</v>
      </c>
      <c r="U20" s="3" t="str">
        <f>M20</f>
        <v>Moderate</v>
      </c>
      <c r="V20" s="3" t="str">
        <f>N20</f>
        <v>Conservative (Very)</v>
      </c>
      <c r="W20" s="3" t="str">
        <f>O20</f>
        <v>Not sure</v>
      </c>
    </row>
    <row r="21" spans="1:23" x14ac:dyDescent="0.25">
      <c r="B21" t="s">
        <v>80</v>
      </c>
      <c r="C21">
        <v>67</v>
      </c>
      <c r="D21">
        <v>12</v>
      </c>
      <c r="E21">
        <v>17</v>
      </c>
      <c r="F21">
        <v>36</v>
      </c>
      <c r="G21">
        <v>2</v>
      </c>
      <c r="J21" t="str">
        <f>B21</f>
        <v>Always justified</v>
      </c>
      <c r="K21" s="1">
        <f>C21/C25</f>
        <v>6.7067067067067068E-2</v>
      </c>
      <c r="L21" s="1">
        <f>D21/D25</f>
        <v>4.8000000000000001E-2</v>
      </c>
      <c r="M21" s="1">
        <f>E21/E25</f>
        <v>5.0147492625368731E-2</v>
      </c>
      <c r="N21" s="1">
        <f>F21/F25</f>
        <v>0.10495626822157435</v>
      </c>
      <c r="O21" s="1">
        <f>G21/G25</f>
        <v>2.9850746268656716E-2</v>
      </c>
      <c r="R21" t="s">
        <v>218</v>
      </c>
      <c r="S21" s="2">
        <f>K21+K22</f>
        <v>0.19019019019019018</v>
      </c>
      <c r="T21" s="2">
        <f>L21+L22</f>
        <v>0.12</v>
      </c>
      <c r="U21" s="2">
        <f>M21+M22</f>
        <v>0.16519174041297935</v>
      </c>
      <c r="V21" s="2">
        <f>N21+N22</f>
        <v>0.27405247813411077</v>
      </c>
      <c r="W21" s="2">
        <f>O21+O22</f>
        <v>0.14925373134328357</v>
      </c>
    </row>
    <row r="22" spans="1:23" x14ac:dyDescent="0.25">
      <c r="B22" t="s">
        <v>81</v>
      </c>
      <c r="C22">
        <v>123</v>
      </c>
      <c r="D22">
        <v>18</v>
      </c>
      <c r="E22">
        <v>39</v>
      </c>
      <c r="F22">
        <v>58</v>
      </c>
      <c r="G22">
        <v>8</v>
      </c>
      <c r="J22" t="str">
        <f>B22</f>
        <v>Usually justified</v>
      </c>
      <c r="K22" s="1">
        <f>C22/C25</f>
        <v>0.12312312312312312</v>
      </c>
      <c r="L22" s="1">
        <f>D22/D25</f>
        <v>7.1999999999999995E-2</v>
      </c>
      <c r="M22" s="1">
        <f>E22/E25</f>
        <v>0.11504424778761062</v>
      </c>
      <c r="N22" s="1">
        <f>F22/F25</f>
        <v>0.16909620991253643</v>
      </c>
      <c r="O22" s="1">
        <f>G22/G25</f>
        <v>0.11940298507462686</v>
      </c>
      <c r="R22" t="s">
        <v>82</v>
      </c>
      <c r="S22" s="2">
        <f t="shared" ref="S22:W23" si="1">K23</f>
        <v>0.30430430430430433</v>
      </c>
      <c r="T22" s="2">
        <f t="shared" si="1"/>
        <v>0.124</v>
      </c>
      <c r="U22" s="2">
        <f t="shared" si="1"/>
        <v>0.29793510324483774</v>
      </c>
      <c r="V22" s="2">
        <f t="shared" si="1"/>
        <v>0.41690962099125367</v>
      </c>
      <c r="W22" s="2">
        <f t="shared" si="1"/>
        <v>0.43283582089552236</v>
      </c>
    </row>
    <row r="23" spans="1:23" x14ac:dyDescent="0.25">
      <c r="B23" t="s">
        <v>82</v>
      </c>
      <c r="C23">
        <v>304</v>
      </c>
      <c r="D23">
        <v>31</v>
      </c>
      <c r="E23">
        <v>101</v>
      </c>
      <c r="F23">
        <v>143</v>
      </c>
      <c r="G23">
        <v>29</v>
      </c>
      <c r="J23" t="str">
        <f>B23</f>
        <v>Sometimes justified</v>
      </c>
      <c r="K23" s="1">
        <f>C23/C25</f>
        <v>0.30430430430430433</v>
      </c>
      <c r="L23" s="1">
        <f>D23/D25</f>
        <v>0.124</v>
      </c>
      <c r="M23" s="1">
        <f>E23/E25</f>
        <v>0.29793510324483774</v>
      </c>
      <c r="N23" s="1">
        <f>F23/F25</f>
        <v>0.41690962099125367</v>
      </c>
      <c r="O23" s="1">
        <f>G23/G25</f>
        <v>0.43283582089552236</v>
      </c>
      <c r="R23" t="s">
        <v>83</v>
      </c>
      <c r="S23" s="2">
        <f t="shared" si="1"/>
        <v>0.50550550550550555</v>
      </c>
      <c r="T23" s="2">
        <f t="shared" si="1"/>
        <v>0.75600000000000001</v>
      </c>
      <c r="U23" s="2">
        <f t="shared" si="1"/>
        <v>0.53687315634218291</v>
      </c>
      <c r="V23" s="2">
        <f t="shared" si="1"/>
        <v>0.30903790087463556</v>
      </c>
      <c r="W23" s="2">
        <f t="shared" si="1"/>
        <v>0.41791044776119401</v>
      </c>
    </row>
    <row r="24" spans="1:23" x14ac:dyDescent="0.25">
      <c r="B24" t="s">
        <v>83</v>
      </c>
      <c r="C24">
        <v>505</v>
      </c>
      <c r="D24">
        <v>189</v>
      </c>
      <c r="E24">
        <v>182</v>
      </c>
      <c r="F24">
        <v>106</v>
      </c>
      <c r="G24">
        <v>28</v>
      </c>
      <c r="J24" t="str">
        <f>B24</f>
        <v>Never justified</v>
      </c>
      <c r="K24" s="1">
        <f>C24/C25</f>
        <v>0.50550550550550555</v>
      </c>
      <c r="L24" s="1">
        <f>D24/D25</f>
        <v>0.75600000000000001</v>
      </c>
      <c r="M24" s="1">
        <f>E24/E25</f>
        <v>0.53687315634218291</v>
      </c>
      <c r="N24" s="1">
        <f>F24/F25</f>
        <v>0.30903790087463556</v>
      </c>
      <c r="O24" s="1">
        <f>G24/G25</f>
        <v>0.41791044776119401</v>
      </c>
    </row>
    <row r="25" spans="1:23" x14ac:dyDescent="0.25">
      <c r="A25" t="s">
        <v>3</v>
      </c>
      <c r="C25">
        <v>999</v>
      </c>
      <c r="D25">
        <v>250</v>
      </c>
      <c r="E25">
        <v>339</v>
      </c>
      <c r="F25">
        <v>343</v>
      </c>
      <c r="G25">
        <v>67</v>
      </c>
    </row>
    <row r="27" spans="1:23" s="13" customFormat="1" x14ac:dyDescent="0.25"/>
    <row r="30" spans="1:23" x14ac:dyDescent="0.25">
      <c r="A30" t="s">
        <v>175</v>
      </c>
    </row>
    <row r="31" spans="1:23" x14ac:dyDescent="0.25">
      <c r="A31" t="s">
        <v>1</v>
      </c>
    </row>
    <row r="32" spans="1:23" x14ac:dyDescent="0.25">
      <c r="C32" t="s">
        <v>3</v>
      </c>
      <c r="D32" t="s">
        <v>19</v>
      </c>
    </row>
    <row r="33" spans="1:23" s="3" customFormat="1" ht="60" x14ac:dyDescent="0.25">
      <c r="D33" s="3" t="s">
        <v>20</v>
      </c>
      <c r="E33" s="3" t="s">
        <v>21</v>
      </c>
      <c r="F33" s="3" t="s">
        <v>22</v>
      </c>
      <c r="K33" s="3" t="str">
        <f>C32</f>
        <v>Total</v>
      </c>
      <c r="L33" s="3" t="str">
        <f>D33</f>
        <v>White non-Hispanic</v>
      </c>
      <c r="M33" s="3" t="str">
        <f>E33</f>
        <v>Black non-Hispanic</v>
      </c>
      <c r="N33" s="3" t="str">
        <f>F33</f>
        <v>Hispanic/Latino &amp; all other races</v>
      </c>
      <c r="S33" s="3" t="str">
        <f>K33</f>
        <v>Total</v>
      </c>
      <c r="T33" s="3" t="str">
        <f>L33</f>
        <v>White non-Hispanic</v>
      </c>
      <c r="U33" s="3" t="str">
        <f>M33</f>
        <v>Black non-Hispanic</v>
      </c>
      <c r="V33" s="3" t="str">
        <f>N33</f>
        <v>Hispanic/Latino &amp; all other races</v>
      </c>
    </row>
    <row r="34" spans="1:23" x14ac:dyDescent="0.25">
      <c r="B34" t="s">
        <v>80</v>
      </c>
      <c r="C34">
        <v>67</v>
      </c>
      <c r="D34">
        <v>46</v>
      </c>
      <c r="E34">
        <v>12</v>
      </c>
      <c r="F34">
        <v>9</v>
      </c>
      <c r="J34" t="str">
        <f>B34</f>
        <v>Always justified</v>
      </c>
      <c r="K34" s="1">
        <f>C34/C38</f>
        <v>6.7000000000000004E-2</v>
      </c>
      <c r="L34" s="1">
        <f>D34/D38</f>
        <v>7.301587301587302E-2</v>
      </c>
      <c r="M34" s="1">
        <f>E34/E38</f>
        <v>5.6603773584905662E-2</v>
      </c>
      <c r="N34" s="1">
        <f>F34/F38</f>
        <v>5.6962025316455694E-2</v>
      </c>
      <c r="O34" s="1"/>
      <c r="R34" t="s">
        <v>218</v>
      </c>
      <c r="S34" s="2">
        <f>K34+K35</f>
        <v>0.191</v>
      </c>
      <c r="T34" s="2">
        <f>L34+L35</f>
        <v>0.17142857142857143</v>
      </c>
      <c r="U34" s="2">
        <f>M34+M35</f>
        <v>0.20754716981132076</v>
      </c>
      <c r="V34" s="2">
        <f>N34+N35</f>
        <v>0.24683544303797469</v>
      </c>
      <c r="W34" s="2"/>
    </row>
    <row r="35" spans="1:23" x14ac:dyDescent="0.25">
      <c r="B35" t="s">
        <v>81</v>
      </c>
      <c r="C35">
        <v>124</v>
      </c>
      <c r="D35">
        <v>62</v>
      </c>
      <c r="E35">
        <v>32</v>
      </c>
      <c r="F35">
        <v>30</v>
      </c>
      <c r="J35" t="str">
        <f>B35</f>
        <v>Usually justified</v>
      </c>
      <c r="K35" s="1">
        <f>C35/C38</f>
        <v>0.124</v>
      </c>
      <c r="L35" s="1">
        <f>D35/D38</f>
        <v>9.841269841269841E-2</v>
      </c>
      <c r="M35" s="1">
        <f>E35/E38</f>
        <v>0.15094339622641509</v>
      </c>
      <c r="N35" s="1">
        <f>F35/F38</f>
        <v>0.189873417721519</v>
      </c>
      <c r="O35" s="1"/>
      <c r="R35" t="s">
        <v>82</v>
      </c>
      <c r="S35" s="2">
        <f t="shared" ref="S35:V36" si="2">K36</f>
        <v>0.30399999999999999</v>
      </c>
      <c r="T35" s="2">
        <f t="shared" si="2"/>
        <v>0.3126984126984127</v>
      </c>
      <c r="U35" s="2">
        <f t="shared" si="2"/>
        <v>0.29245283018867924</v>
      </c>
      <c r="V35" s="2">
        <f t="shared" si="2"/>
        <v>0.2848101265822785</v>
      </c>
      <c r="W35" s="2"/>
    </row>
    <row r="36" spans="1:23" x14ac:dyDescent="0.25">
      <c r="B36" t="s">
        <v>82</v>
      </c>
      <c r="C36">
        <v>304</v>
      </c>
      <c r="D36">
        <v>197</v>
      </c>
      <c r="E36">
        <v>62</v>
      </c>
      <c r="F36">
        <v>45</v>
      </c>
      <c r="J36" t="str">
        <f>B36</f>
        <v>Sometimes justified</v>
      </c>
      <c r="K36" s="1">
        <f>C36/C38</f>
        <v>0.30399999999999999</v>
      </c>
      <c r="L36" s="1">
        <f>D36/D38</f>
        <v>0.3126984126984127</v>
      </c>
      <c r="M36" s="1">
        <f>E36/E38</f>
        <v>0.29245283018867924</v>
      </c>
      <c r="N36" s="1">
        <f>F36/F38</f>
        <v>0.2848101265822785</v>
      </c>
      <c r="O36" s="1"/>
      <c r="R36" t="s">
        <v>83</v>
      </c>
      <c r="S36" s="2">
        <f t="shared" si="2"/>
        <v>0.505</v>
      </c>
      <c r="T36" s="2">
        <f t="shared" si="2"/>
        <v>0.51587301587301593</v>
      </c>
      <c r="U36" s="2">
        <f t="shared" si="2"/>
        <v>0.5</v>
      </c>
      <c r="V36" s="2">
        <f t="shared" si="2"/>
        <v>0.46835443037974683</v>
      </c>
      <c r="W36" s="2"/>
    </row>
    <row r="37" spans="1:23" x14ac:dyDescent="0.25">
      <c r="B37" t="s">
        <v>83</v>
      </c>
      <c r="C37">
        <v>505</v>
      </c>
      <c r="D37">
        <v>325</v>
      </c>
      <c r="E37">
        <v>106</v>
      </c>
      <c r="F37">
        <v>74</v>
      </c>
      <c r="J37" t="str">
        <f>B37</f>
        <v>Never justified</v>
      </c>
      <c r="K37" s="1">
        <f>C37/C38</f>
        <v>0.505</v>
      </c>
      <c r="L37" s="1">
        <f>D37/D38</f>
        <v>0.51587301587301593</v>
      </c>
      <c r="M37" s="1">
        <f>E37/E38</f>
        <v>0.5</v>
      </c>
      <c r="N37" s="1">
        <f>F37/F38</f>
        <v>0.46835443037974683</v>
      </c>
      <c r="O37" s="1"/>
    </row>
    <row r="38" spans="1:23" x14ac:dyDescent="0.25">
      <c r="A38" t="s">
        <v>3</v>
      </c>
      <c r="C38">
        <v>1000</v>
      </c>
      <c r="D38">
        <v>630</v>
      </c>
      <c r="E38">
        <v>212</v>
      </c>
      <c r="F38">
        <v>158</v>
      </c>
    </row>
    <row r="40" spans="1:23" s="13" customFormat="1" x14ac:dyDescent="0.25"/>
    <row r="43" spans="1:23" x14ac:dyDescent="0.25">
      <c r="A43" t="s">
        <v>176</v>
      </c>
    </row>
    <row r="44" spans="1:23" x14ac:dyDescent="0.25">
      <c r="A44" t="s">
        <v>1</v>
      </c>
    </row>
    <row r="45" spans="1:23" x14ac:dyDescent="0.25">
      <c r="C45" t="s">
        <v>3</v>
      </c>
      <c r="D45" t="s">
        <v>24</v>
      </c>
    </row>
    <row r="46" spans="1:23" x14ac:dyDescent="0.25">
      <c r="D46" t="s">
        <v>25</v>
      </c>
      <c r="E46" t="s">
        <v>26</v>
      </c>
      <c r="K46" t="str">
        <f>C45</f>
        <v>Total</v>
      </c>
      <c r="L46" t="str">
        <f>D46</f>
        <v>Male</v>
      </c>
      <c r="M46" t="str">
        <f>E46</f>
        <v>Female</v>
      </c>
      <c r="S46" t="str">
        <f>K46</f>
        <v>Total</v>
      </c>
      <c r="T46" t="str">
        <f>L46</f>
        <v>Male</v>
      </c>
      <c r="U46" t="str">
        <f>M46</f>
        <v>Female</v>
      </c>
    </row>
    <row r="47" spans="1:23" x14ac:dyDescent="0.25">
      <c r="B47" t="s">
        <v>80</v>
      </c>
      <c r="C47">
        <v>66</v>
      </c>
      <c r="D47">
        <v>30</v>
      </c>
      <c r="E47">
        <v>36</v>
      </c>
      <c r="J47" t="str">
        <f>B47</f>
        <v>Always justified</v>
      </c>
      <c r="K47" s="1">
        <f>C47/C51</f>
        <v>6.6066066066066062E-2</v>
      </c>
      <c r="L47" s="1">
        <f>D47/D51</f>
        <v>6.2370062370062374E-2</v>
      </c>
      <c r="M47" s="1">
        <f>E47/E51</f>
        <v>6.9498069498069498E-2</v>
      </c>
      <c r="N47" s="1"/>
      <c r="O47" s="1"/>
      <c r="R47" t="s">
        <v>218</v>
      </c>
      <c r="S47" s="2">
        <f>K47+K48</f>
        <v>0.19019019019019018</v>
      </c>
      <c r="T47" s="2">
        <f>L47+L48</f>
        <v>0.17671517671517672</v>
      </c>
      <c r="U47" s="2">
        <f>M47+M48</f>
        <v>0.20270270270270271</v>
      </c>
      <c r="V47" s="2"/>
      <c r="W47" s="2"/>
    </row>
    <row r="48" spans="1:23" x14ac:dyDescent="0.25">
      <c r="B48" t="s">
        <v>81</v>
      </c>
      <c r="C48">
        <v>124</v>
      </c>
      <c r="D48">
        <v>55</v>
      </c>
      <c r="E48">
        <v>69</v>
      </c>
      <c r="J48" t="str">
        <f>B48</f>
        <v>Usually justified</v>
      </c>
      <c r="K48" s="1">
        <f>C48/C51</f>
        <v>0.12412412412412413</v>
      </c>
      <c r="L48" s="1">
        <f>D48/D51</f>
        <v>0.11434511434511435</v>
      </c>
      <c r="M48" s="1">
        <f>E48/E51</f>
        <v>0.13320463320463322</v>
      </c>
      <c r="N48" s="1"/>
      <c r="O48" s="1"/>
      <c r="R48" t="s">
        <v>82</v>
      </c>
      <c r="S48" s="2">
        <f t="shared" ref="S48:U49" si="3">K49</f>
        <v>0.30430430430430433</v>
      </c>
      <c r="T48" s="2">
        <f t="shared" si="3"/>
        <v>0.34719334719334721</v>
      </c>
      <c r="U48" s="2">
        <f t="shared" si="3"/>
        <v>0.26447876447876451</v>
      </c>
      <c r="V48" s="2"/>
      <c r="W48" s="2"/>
    </row>
    <row r="49" spans="1:23" x14ac:dyDescent="0.25">
      <c r="B49" t="s">
        <v>82</v>
      </c>
      <c r="C49">
        <v>304</v>
      </c>
      <c r="D49">
        <v>167</v>
      </c>
      <c r="E49">
        <v>137</v>
      </c>
      <c r="J49" t="str">
        <f>B49</f>
        <v>Sometimes justified</v>
      </c>
      <c r="K49" s="1">
        <f>C49/C51</f>
        <v>0.30430430430430433</v>
      </c>
      <c r="L49" s="1">
        <f>D49/D51</f>
        <v>0.34719334719334721</v>
      </c>
      <c r="M49" s="1">
        <f>E49/E51</f>
        <v>0.26447876447876451</v>
      </c>
      <c r="N49" s="1"/>
      <c r="O49" s="1"/>
      <c r="R49" t="s">
        <v>83</v>
      </c>
      <c r="S49" s="2">
        <f t="shared" si="3"/>
        <v>0.50550550550550555</v>
      </c>
      <c r="T49" s="2">
        <f t="shared" si="3"/>
        <v>0.47609147609147612</v>
      </c>
      <c r="U49" s="2">
        <f t="shared" si="3"/>
        <v>0.53281853281853286</v>
      </c>
      <c r="V49" s="2"/>
      <c r="W49" s="2"/>
    </row>
    <row r="50" spans="1:23" x14ac:dyDescent="0.25">
      <c r="B50" t="s">
        <v>83</v>
      </c>
      <c r="C50">
        <v>505</v>
      </c>
      <c r="D50">
        <v>229</v>
      </c>
      <c r="E50">
        <v>276</v>
      </c>
      <c r="J50" t="str">
        <f>B50</f>
        <v>Never justified</v>
      </c>
      <c r="K50" s="1">
        <f>C50/C51</f>
        <v>0.50550550550550555</v>
      </c>
      <c r="L50" s="1">
        <f>D50/D51</f>
        <v>0.47609147609147612</v>
      </c>
      <c r="M50" s="1">
        <f>E50/E51</f>
        <v>0.53281853281853286</v>
      </c>
      <c r="N50" s="1"/>
      <c r="O50" s="1"/>
    </row>
    <row r="51" spans="1:23" x14ac:dyDescent="0.25">
      <c r="A51" t="s">
        <v>3</v>
      </c>
      <c r="C51">
        <v>999</v>
      </c>
      <c r="D51">
        <v>481</v>
      </c>
      <c r="E51">
        <v>518</v>
      </c>
    </row>
    <row r="53" spans="1:23" s="13" customFormat="1" x14ac:dyDescent="0.25"/>
    <row r="56" spans="1:23" x14ac:dyDescent="0.25">
      <c r="A56" t="s">
        <v>177</v>
      </c>
    </row>
    <row r="57" spans="1:23" x14ac:dyDescent="0.25">
      <c r="A57" t="s">
        <v>1</v>
      </c>
    </row>
    <row r="58" spans="1:23" x14ac:dyDescent="0.25">
      <c r="C58" t="s">
        <v>3</v>
      </c>
      <c r="D58" t="s">
        <v>28</v>
      </c>
    </row>
    <row r="59" spans="1:23" s="3" customFormat="1" ht="120" x14ac:dyDescent="0.25">
      <c r="D59" s="3" t="s">
        <v>29</v>
      </c>
      <c r="E59" s="3" t="s">
        <v>30</v>
      </c>
      <c r="F59" s="3" t="s">
        <v>31</v>
      </c>
      <c r="K59" s="3" t="str">
        <f>C58</f>
        <v>Total</v>
      </c>
      <c r="L59" s="3" t="str">
        <f>D59</f>
        <v>Silent &amp; Boomer Generations (born before 1965)</v>
      </c>
      <c r="M59" s="3" t="str">
        <f>E59</f>
        <v>Generation X (born 1965-1980)</v>
      </c>
      <c r="N59" s="3" t="str">
        <f>F59</f>
        <v>Millennials &amp; Generation Z (born 1981 and after)</v>
      </c>
      <c r="S59" s="3" t="str">
        <f>K59</f>
        <v>Total</v>
      </c>
      <c r="T59" s="3" t="str">
        <f>L59</f>
        <v>Silent &amp; Boomer Generations (born before 1965)</v>
      </c>
      <c r="U59" s="3" t="str">
        <f>M59</f>
        <v>Generation X (born 1965-1980)</v>
      </c>
      <c r="V59" s="3" t="str">
        <f>N59</f>
        <v>Millennials &amp; Generation Z (born 1981 and after)</v>
      </c>
    </row>
    <row r="60" spans="1:23" x14ac:dyDescent="0.25">
      <c r="B60" t="s">
        <v>80</v>
      </c>
      <c r="C60">
        <v>66</v>
      </c>
      <c r="D60">
        <v>11</v>
      </c>
      <c r="E60">
        <v>11</v>
      </c>
      <c r="F60">
        <v>44</v>
      </c>
      <c r="J60" t="str">
        <f>B60</f>
        <v>Always justified</v>
      </c>
      <c r="K60" s="1">
        <f>C60/C64</f>
        <v>6.5934065934065936E-2</v>
      </c>
      <c r="L60" s="1">
        <f>D60/D64</f>
        <v>3.6912751677852351E-2</v>
      </c>
      <c r="M60" s="1">
        <f>E60/E64</f>
        <v>4.4534412955465584E-2</v>
      </c>
      <c r="N60" s="1">
        <f>F60/F64</f>
        <v>9.6491228070175433E-2</v>
      </c>
      <c r="O60" s="1"/>
      <c r="R60" t="s">
        <v>218</v>
      </c>
      <c r="S60" s="2">
        <f>K60+K61</f>
        <v>0.18981018981018982</v>
      </c>
      <c r="T60" s="2">
        <f>L60+L61</f>
        <v>0.15436241610738255</v>
      </c>
      <c r="U60" s="2">
        <f>M60+M61</f>
        <v>0.13765182186234817</v>
      </c>
      <c r="V60" s="2">
        <f>N60+N61</f>
        <v>0.2412280701754386</v>
      </c>
      <c r="W60" s="2"/>
    </row>
    <row r="61" spans="1:23" x14ac:dyDescent="0.25">
      <c r="B61" t="s">
        <v>81</v>
      </c>
      <c r="C61">
        <v>124</v>
      </c>
      <c r="D61">
        <v>35</v>
      </c>
      <c r="E61">
        <v>23</v>
      </c>
      <c r="F61">
        <v>66</v>
      </c>
      <c r="J61" t="str">
        <f>B61</f>
        <v>Usually justified</v>
      </c>
      <c r="K61" s="1">
        <f>C61/C64</f>
        <v>0.12387612387612387</v>
      </c>
      <c r="L61" s="1">
        <f>D61/D64</f>
        <v>0.1174496644295302</v>
      </c>
      <c r="M61" s="1">
        <f>E61/E64</f>
        <v>9.3117408906882596E-2</v>
      </c>
      <c r="N61" s="1">
        <f>F61/F64</f>
        <v>0.14473684210526316</v>
      </c>
      <c r="O61" s="1"/>
      <c r="R61" t="s">
        <v>82</v>
      </c>
      <c r="S61" s="2">
        <f t="shared" ref="S61:V62" si="4">K62</f>
        <v>0.3046953046953047</v>
      </c>
      <c r="T61" s="2">
        <f t="shared" si="4"/>
        <v>0.28859060402684567</v>
      </c>
      <c r="U61" s="2">
        <f t="shared" si="4"/>
        <v>0.29959514170040485</v>
      </c>
      <c r="V61" s="2">
        <f t="shared" si="4"/>
        <v>0.31798245614035087</v>
      </c>
      <c r="W61" s="2"/>
    </row>
    <row r="62" spans="1:23" x14ac:dyDescent="0.25">
      <c r="B62" t="s">
        <v>82</v>
      </c>
      <c r="C62">
        <v>305</v>
      </c>
      <c r="D62">
        <v>86</v>
      </c>
      <c r="E62">
        <v>74</v>
      </c>
      <c r="F62">
        <v>145</v>
      </c>
      <c r="J62" t="str">
        <f>B62</f>
        <v>Sometimes justified</v>
      </c>
      <c r="K62" s="1">
        <f>C62/C64</f>
        <v>0.3046953046953047</v>
      </c>
      <c r="L62" s="1">
        <f>D62/D64</f>
        <v>0.28859060402684567</v>
      </c>
      <c r="M62" s="1">
        <f>E62/E64</f>
        <v>0.29959514170040485</v>
      </c>
      <c r="N62" s="1">
        <f>F62/F64</f>
        <v>0.31798245614035087</v>
      </c>
      <c r="O62" s="1"/>
      <c r="R62" t="s">
        <v>83</v>
      </c>
      <c r="S62" s="2">
        <f t="shared" si="4"/>
        <v>0.50549450549450547</v>
      </c>
      <c r="T62" s="2">
        <f t="shared" si="4"/>
        <v>0.55704697986577179</v>
      </c>
      <c r="U62" s="2">
        <f t="shared" si="4"/>
        <v>0.56275303643724695</v>
      </c>
      <c r="V62" s="2">
        <f t="shared" si="4"/>
        <v>0.44078947368421051</v>
      </c>
      <c r="W62" s="2"/>
    </row>
    <row r="63" spans="1:23" x14ac:dyDescent="0.25">
      <c r="B63" t="s">
        <v>83</v>
      </c>
      <c r="C63">
        <v>506</v>
      </c>
      <c r="D63">
        <v>166</v>
      </c>
      <c r="E63">
        <v>139</v>
      </c>
      <c r="F63">
        <v>201</v>
      </c>
      <c r="J63" t="str">
        <f>B63</f>
        <v>Never justified</v>
      </c>
      <c r="K63" s="1">
        <f>C63/C64</f>
        <v>0.50549450549450547</v>
      </c>
      <c r="L63" s="1">
        <f>D63/D64</f>
        <v>0.55704697986577179</v>
      </c>
      <c r="M63" s="1">
        <f>E63/E64</f>
        <v>0.56275303643724695</v>
      </c>
      <c r="N63" s="1">
        <f>F63/F64</f>
        <v>0.44078947368421051</v>
      </c>
      <c r="O63" s="1"/>
    </row>
    <row r="64" spans="1:23" x14ac:dyDescent="0.25">
      <c r="A64" t="s">
        <v>3</v>
      </c>
      <c r="C64">
        <v>1001</v>
      </c>
      <c r="D64">
        <v>298</v>
      </c>
      <c r="E64">
        <v>247</v>
      </c>
      <c r="F64">
        <v>456</v>
      </c>
    </row>
    <row r="66" spans="1:23" s="13" customFormat="1" x14ac:dyDescent="0.25"/>
    <row r="69" spans="1:23" x14ac:dyDescent="0.25">
      <c r="A69" t="s">
        <v>178</v>
      </c>
    </row>
    <row r="70" spans="1:23" x14ac:dyDescent="0.25">
      <c r="A70" t="s">
        <v>1</v>
      </c>
    </row>
    <row r="71" spans="1:23" x14ac:dyDescent="0.25">
      <c r="C71" t="s">
        <v>3</v>
      </c>
      <c r="D71" t="s">
        <v>33</v>
      </c>
    </row>
    <row r="72" spans="1:23" s="3" customFormat="1" ht="80" x14ac:dyDescent="0.25">
      <c r="D72" s="3" t="s">
        <v>34</v>
      </c>
      <c r="E72" s="3" t="s">
        <v>35</v>
      </c>
      <c r="F72" s="3" t="s">
        <v>36</v>
      </c>
      <c r="K72" s="3" t="str">
        <f>C71</f>
        <v>Total</v>
      </c>
      <c r="L72" s="3" t="str">
        <f>D72</f>
        <v>No HS/HS Graduate</v>
      </c>
      <c r="M72" s="3" t="str">
        <f>E72</f>
        <v>Some college/2-year college graduate</v>
      </c>
      <c r="N72" s="3" t="str">
        <f>F72</f>
        <v>4-year college graduate/post-graduate degree</v>
      </c>
      <c r="S72" s="3" t="str">
        <f>K72</f>
        <v>Total</v>
      </c>
      <c r="T72" s="3" t="str">
        <f>L72</f>
        <v>No HS/HS Graduate</v>
      </c>
      <c r="U72" s="3" t="str">
        <f>M72</f>
        <v>Some college/2-year college graduate</v>
      </c>
      <c r="V72" s="3" t="str">
        <f>N72</f>
        <v>4-year college graduate/post-graduate degree</v>
      </c>
    </row>
    <row r="73" spans="1:23" x14ac:dyDescent="0.25">
      <c r="B73" t="s">
        <v>80</v>
      </c>
      <c r="C73">
        <v>66</v>
      </c>
      <c r="D73">
        <v>25</v>
      </c>
      <c r="E73">
        <v>25</v>
      </c>
      <c r="F73">
        <v>16</v>
      </c>
      <c r="J73" t="str">
        <f>B73</f>
        <v>Always justified</v>
      </c>
      <c r="K73" s="1">
        <f>C73/C77</f>
        <v>6.6000000000000003E-2</v>
      </c>
      <c r="L73" s="1">
        <f>D73/D77</f>
        <v>7.2254335260115612E-2</v>
      </c>
      <c r="M73" s="1">
        <f>E73/E77</f>
        <v>7.8125E-2</v>
      </c>
      <c r="N73" s="1">
        <f>F73/F77</f>
        <v>4.790419161676647E-2</v>
      </c>
      <c r="O73" s="1"/>
      <c r="R73" t="s">
        <v>218</v>
      </c>
      <c r="S73" s="2">
        <f>K73+K74</f>
        <v>0.19</v>
      </c>
      <c r="T73" s="2">
        <f>L73+L74</f>
        <v>0.23410404624277459</v>
      </c>
      <c r="U73" s="2">
        <f>M73+M74</f>
        <v>0.19375000000000001</v>
      </c>
      <c r="V73" s="2">
        <f>N73+N74</f>
        <v>0.1407185628742515</v>
      </c>
      <c r="W73" s="2"/>
    </row>
    <row r="74" spans="1:23" x14ac:dyDescent="0.25">
      <c r="B74" t="s">
        <v>81</v>
      </c>
      <c r="C74">
        <v>124</v>
      </c>
      <c r="D74">
        <v>56</v>
      </c>
      <c r="E74">
        <v>37</v>
      </c>
      <c r="F74">
        <v>31</v>
      </c>
      <c r="J74" t="str">
        <f>B74</f>
        <v>Usually justified</v>
      </c>
      <c r="K74" s="1">
        <f>C74/C77</f>
        <v>0.124</v>
      </c>
      <c r="L74" s="1">
        <f>D74/D77</f>
        <v>0.16184971098265896</v>
      </c>
      <c r="M74" s="1">
        <f>E74/E77</f>
        <v>0.11562500000000001</v>
      </c>
      <c r="N74" s="1">
        <f>F74/F77</f>
        <v>9.2814371257485026E-2</v>
      </c>
      <c r="O74" s="1"/>
      <c r="R74" t="s">
        <v>82</v>
      </c>
      <c r="S74" s="2">
        <f t="shared" ref="S74:V75" si="5">K75</f>
        <v>0.30399999999999999</v>
      </c>
      <c r="T74" s="2">
        <f t="shared" si="5"/>
        <v>0.31502890173410403</v>
      </c>
      <c r="U74" s="2">
        <f t="shared" si="5"/>
        <v>0.359375</v>
      </c>
      <c r="V74" s="2">
        <f t="shared" si="5"/>
        <v>0.23952095808383234</v>
      </c>
      <c r="W74" s="2"/>
    </row>
    <row r="75" spans="1:23" x14ac:dyDescent="0.25">
      <c r="B75" t="s">
        <v>82</v>
      </c>
      <c r="C75">
        <v>304</v>
      </c>
      <c r="D75">
        <v>109</v>
      </c>
      <c r="E75">
        <v>115</v>
      </c>
      <c r="F75">
        <v>80</v>
      </c>
      <c r="J75" t="str">
        <f>B75</f>
        <v>Sometimes justified</v>
      </c>
      <c r="K75" s="1">
        <f>C75/C77</f>
        <v>0.30399999999999999</v>
      </c>
      <c r="L75" s="1">
        <f>D75/D77</f>
        <v>0.31502890173410403</v>
      </c>
      <c r="M75" s="1">
        <f>E75/E77</f>
        <v>0.359375</v>
      </c>
      <c r="N75" s="1">
        <f>F75/F77</f>
        <v>0.23952095808383234</v>
      </c>
      <c r="O75" s="1"/>
      <c r="R75" t="s">
        <v>83</v>
      </c>
      <c r="S75" s="2">
        <f t="shared" si="5"/>
        <v>0.50600000000000001</v>
      </c>
      <c r="T75" s="2">
        <f t="shared" si="5"/>
        <v>0.45086705202312138</v>
      </c>
      <c r="U75" s="2">
        <f t="shared" si="5"/>
        <v>0.44687500000000002</v>
      </c>
      <c r="V75" s="2">
        <f t="shared" si="5"/>
        <v>0.61976047904191611</v>
      </c>
      <c r="W75" s="2"/>
    </row>
    <row r="76" spans="1:23" x14ac:dyDescent="0.25">
      <c r="B76" t="s">
        <v>83</v>
      </c>
      <c r="C76">
        <v>506</v>
      </c>
      <c r="D76">
        <v>156</v>
      </c>
      <c r="E76">
        <v>143</v>
      </c>
      <c r="F76">
        <v>207</v>
      </c>
      <c r="J76" t="str">
        <f>B76</f>
        <v>Never justified</v>
      </c>
      <c r="K76" s="1">
        <f>C76/C77</f>
        <v>0.50600000000000001</v>
      </c>
      <c r="L76" s="1">
        <f>D76/D77</f>
        <v>0.45086705202312138</v>
      </c>
      <c r="M76" s="1">
        <f>E76/E77</f>
        <v>0.44687500000000002</v>
      </c>
      <c r="N76" s="1">
        <f>F76/F77</f>
        <v>0.61976047904191611</v>
      </c>
      <c r="O76" s="1"/>
    </row>
    <row r="77" spans="1:23" x14ac:dyDescent="0.25">
      <c r="A77" t="s">
        <v>3</v>
      </c>
      <c r="C77">
        <v>1000</v>
      </c>
      <c r="D77">
        <v>346</v>
      </c>
      <c r="E77">
        <v>320</v>
      </c>
      <c r="F77">
        <v>334</v>
      </c>
    </row>
    <row r="79" spans="1:23" s="13" customFormat="1" x14ac:dyDescent="0.25"/>
    <row r="82" spans="1:23" x14ac:dyDescent="0.25">
      <c r="A82" t="s">
        <v>179</v>
      </c>
    </row>
    <row r="83" spans="1:23" x14ac:dyDescent="0.25">
      <c r="A83" t="s">
        <v>1</v>
      </c>
    </row>
    <row r="84" spans="1:23" x14ac:dyDescent="0.25">
      <c r="C84" t="s">
        <v>3</v>
      </c>
      <c r="D84" t="s">
        <v>38</v>
      </c>
    </row>
    <row r="85" spans="1:23" s="3" customFormat="1" ht="60" x14ac:dyDescent="0.25">
      <c r="D85" s="3" t="s">
        <v>39</v>
      </c>
      <c r="E85" s="3" t="s">
        <v>40</v>
      </c>
      <c r="F85" s="3" t="s">
        <v>41</v>
      </c>
      <c r="G85" s="3" t="s">
        <v>42</v>
      </c>
      <c r="K85" s="3" t="str">
        <f>C84</f>
        <v>Total</v>
      </c>
      <c r="L85" s="3" t="str">
        <f>D85</f>
        <v>Central City</v>
      </c>
      <c r="M85" s="3" t="str">
        <f>E85</f>
        <v>Urban Suburb</v>
      </c>
      <c r="N85" s="3" t="str">
        <f>F85</f>
        <v>Surrounding Suburban County</v>
      </c>
      <c r="O85" s="3" t="str">
        <f>G85</f>
        <v>Rural County</v>
      </c>
      <c r="S85" s="3" t="str">
        <f>K85</f>
        <v>Total</v>
      </c>
      <c r="T85" s="3" t="str">
        <f>L85</f>
        <v>Central City</v>
      </c>
      <c r="U85" s="3" t="str">
        <f>M85</f>
        <v>Urban Suburb</v>
      </c>
      <c r="V85" s="3" t="str">
        <f>N85</f>
        <v>Surrounding Suburban County</v>
      </c>
      <c r="W85" s="3" t="str">
        <f>O85</f>
        <v>Rural County</v>
      </c>
    </row>
    <row r="86" spans="1:23" x14ac:dyDescent="0.25">
      <c r="B86" t="s">
        <v>80</v>
      </c>
      <c r="C86">
        <v>66</v>
      </c>
      <c r="D86">
        <v>21</v>
      </c>
      <c r="E86">
        <v>18</v>
      </c>
      <c r="F86">
        <v>20</v>
      </c>
      <c r="G86">
        <v>7</v>
      </c>
      <c r="J86" t="str">
        <f>B86</f>
        <v>Always justified</v>
      </c>
      <c r="K86" s="1">
        <f>C86/C90</f>
        <v>6.6066066066066062E-2</v>
      </c>
      <c r="L86" s="1">
        <f>D86/D90</f>
        <v>7.4468085106382975E-2</v>
      </c>
      <c r="M86" s="1">
        <f>E86/E90</f>
        <v>7.6271186440677971E-2</v>
      </c>
      <c r="N86" s="1">
        <f>F86/F90</f>
        <v>6.8259385665529013E-2</v>
      </c>
      <c r="O86" s="1">
        <f>G86/G90</f>
        <v>3.7234042553191488E-2</v>
      </c>
      <c r="R86" t="s">
        <v>218</v>
      </c>
      <c r="S86" s="2">
        <f>K86+K87</f>
        <v>0.19019019019019018</v>
      </c>
      <c r="T86" s="2">
        <f>L86+L87</f>
        <v>0.19148936170212766</v>
      </c>
      <c r="U86" s="2">
        <f>M86+M87</f>
        <v>0.22033898305084748</v>
      </c>
      <c r="V86" s="2">
        <f>N86+N87</f>
        <v>0.16723549488054607</v>
      </c>
      <c r="W86" s="2">
        <f>O86+O87</f>
        <v>0.18617021276595744</v>
      </c>
    </row>
    <row r="87" spans="1:23" x14ac:dyDescent="0.25">
      <c r="B87" t="s">
        <v>81</v>
      </c>
      <c r="C87">
        <v>124</v>
      </c>
      <c r="D87">
        <v>33</v>
      </c>
      <c r="E87">
        <v>34</v>
      </c>
      <c r="F87">
        <v>29</v>
      </c>
      <c r="G87">
        <v>28</v>
      </c>
      <c r="J87" t="str">
        <f>B87</f>
        <v>Usually justified</v>
      </c>
      <c r="K87" s="1">
        <f>C87/C90</f>
        <v>0.12412412412412413</v>
      </c>
      <c r="L87" s="1">
        <f>D87/D90</f>
        <v>0.11702127659574468</v>
      </c>
      <c r="M87" s="1">
        <f>E87/E90</f>
        <v>0.1440677966101695</v>
      </c>
      <c r="N87" s="1">
        <f>F87/F90</f>
        <v>9.8976109215017066E-2</v>
      </c>
      <c r="O87" s="1">
        <f>G87/G90</f>
        <v>0.14893617021276595</v>
      </c>
      <c r="R87" t="s">
        <v>82</v>
      </c>
      <c r="S87" s="2">
        <f t="shared" ref="S87:W88" si="6">K88</f>
        <v>0.30430430430430433</v>
      </c>
      <c r="T87" s="2">
        <f t="shared" si="6"/>
        <v>0.29432624113475175</v>
      </c>
      <c r="U87" s="2">
        <f t="shared" si="6"/>
        <v>0.28813559322033899</v>
      </c>
      <c r="V87" s="2">
        <f t="shared" si="6"/>
        <v>0.30716723549488056</v>
      </c>
      <c r="W87" s="2">
        <f t="shared" si="6"/>
        <v>0.33510638297872342</v>
      </c>
    </row>
    <row r="88" spans="1:23" x14ac:dyDescent="0.25">
      <c r="B88" t="s">
        <v>82</v>
      </c>
      <c r="C88">
        <v>304</v>
      </c>
      <c r="D88">
        <v>83</v>
      </c>
      <c r="E88">
        <v>68</v>
      </c>
      <c r="F88">
        <v>90</v>
      </c>
      <c r="G88">
        <v>63</v>
      </c>
      <c r="J88" t="str">
        <f>B88</f>
        <v>Sometimes justified</v>
      </c>
      <c r="K88" s="1">
        <f>C88/C90</f>
        <v>0.30430430430430433</v>
      </c>
      <c r="L88" s="1">
        <f>D88/D90</f>
        <v>0.29432624113475175</v>
      </c>
      <c r="M88" s="1">
        <f>E88/E90</f>
        <v>0.28813559322033899</v>
      </c>
      <c r="N88" s="1">
        <f>F88/F90</f>
        <v>0.30716723549488056</v>
      </c>
      <c r="O88" s="1">
        <f>G88/G90</f>
        <v>0.33510638297872342</v>
      </c>
      <c r="R88" t="s">
        <v>83</v>
      </c>
      <c r="S88" s="2">
        <f t="shared" si="6"/>
        <v>0.50550550550550555</v>
      </c>
      <c r="T88" s="2">
        <f t="shared" si="6"/>
        <v>0.51418439716312059</v>
      </c>
      <c r="U88" s="2">
        <f t="shared" si="6"/>
        <v>0.49152542372881358</v>
      </c>
      <c r="V88" s="2">
        <f t="shared" si="6"/>
        <v>0.52559726962457343</v>
      </c>
      <c r="W88" s="2">
        <f t="shared" si="6"/>
        <v>0.47872340425531917</v>
      </c>
    </row>
    <row r="89" spans="1:23" x14ac:dyDescent="0.25">
      <c r="B89" t="s">
        <v>83</v>
      </c>
      <c r="C89">
        <v>505</v>
      </c>
      <c r="D89">
        <v>145</v>
      </c>
      <c r="E89">
        <v>116</v>
      </c>
      <c r="F89">
        <v>154</v>
      </c>
      <c r="G89">
        <v>90</v>
      </c>
      <c r="J89" t="str">
        <f>B89</f>
        <v>Never justified</v>
      </c>
      <c r="K89" s="1">
        <f>C89/C90</f>
        <v>0.50550550550550555</v>
      </c>
      <c r="L89" s="1">
        <f>D89/D90</f>
        <v>0.51418439716312059</v>
      </c>
      <c r="M89" s="1">
        <f>E89/E90</f>
        <v>0.49152542372881358</v>
      </c>
      <c r="N89" s="1">
        <f>F89/F90</f>
        <v>0.52559726962457343</v>
      </c>
      <c r="O89" s="1">
        <f>G89/G90</f>
        <v>0.47872340425531917</v>
      </c>
    </row>
    <row r="90" spans="1:23" x14ac:dyDescent="0.25">
      <c r="A90" t="s">
        <v>3</v>
      </c>
      <c r="C90">
        <v>999</v>
      </c>
      <c r="D90">
        <v>282</v>
      </c>
      <c r="E90">
        <v>236</v>
      </c>
      <c r="F90">
        <v>293</v>
      </c>
      <c r="G90">
        <v>188</v>
      </c>
    </row>
    <row r="92" spans="1:23" s="13" customFormat="1" x14ac:dyDescent="0.25"/>
    <row r="95" spans="1:23" x14ac:dyDescent="0.25">
      <c r="A95" t="s">
        <v>180</v>
      </c>
    </row>
    <row r="96" spans="1:23" x14ac:dyDescent="0.25">
      <c r="A96" t="s">
        <v>1</v>
      </c>
    </row>
    <row r="97" spans="1:23" x14ac:dyDescent="0.25">
      <c r="C97" t="s">
        <v>3</v>
      </c>
      <c r="D97" t="s">
        <v>44</v>
      </c>
    </row>
    <row r="98" spans="1:23" s="3" customFormat="1" ht="60" x14ac:dyDescent="0.25">
      <c r="D98" s="3" t="s">
        <v>45</v>
      </c>
      <c r="E98" s="3" t="s">
        <v>46</v>
      </c>
      <c r="F98" s="3" t="s">
        <v>47</v>
      </c>
      <c r="K98" s="3" t="str">
        <f>C97</f>
        <v>Total</v>
      </c>
      <c r="L98" s="3" t="str">
        <f>D98</f>
        <v>Most of the time</v>
      </c>
      <c r="M98" s="3" t="str">
        <f>E98</f>
        <v>Some of the time/Only now and then</v>
      </c>
      <c r="N98" s="3" t="str">
        <f>F98</f>
        <v>Hardly at all/Don't know</v>
      </c>
      <c r="S98" s="3" t="str">
        <f>K98</f>
        <v>Total</v>
      </c>
      <c r="T98" s="3" t="str">
        <f>L98</f>
        <v>Most of the time</v>
      </c>
      <c r="U98" s="3" t="str">
        <f>M98</f>
        <v>Some of the time/Only now and then</v>
      </c>
      <c r="V98" s="3" t="str">
        <f>N98</f>
        <v>Hardly at all/Don't know</v>
      </c>
    </row>
    <row r="99" spans="1:23" x14ac:dyDescent="0.25">
      <c r="B99" t="s">
        <v>80</v>
      </c>
      <c r="C99">
        <v>67</v>
      </c>
      <c r="D99">
        <v>33</v>
      </c>
      <c r="E99">
        <v>26</v>
      </c>
      <c r="F99">
        <v>8</v>
      </c>
      <c r="J99" t="str">
        <f>B99</f>
        <v>Always justified</v>
      </c>
      <c r="K99" s="1">
        <f>C99/C103</f>
        <v>6.6866267465069865E-2</v>
      </c>
      <c r="L99" s="1">
        <f>D99/D103</f>
        <v>7.8947368421052627E-2</v>
      </c>
      <c r="M99" s="1">
        <f>E99/E103</f>
        <v>5.7395143487858721E-2</v>
      </c>
      <c r="N99" s="1">
        <f>F99/F103</f>
        <v>6.1068702290076333E-2</v>
      </c>
      <c r="O99" s="1"/>
      <c r="R99" t="s">
        <v>218</v>
      </c>
      <c r="S99" s="2">
        <f>K99+K100</f>
        <v>0.19161676646706588</v>
      </c>
      <c r="T99" s="2">
        <f>L99+L100</f>
        <v>0.18660287081339713</v>
      </c>
      <c r="U99" s="2">
        <f>M99+M100</f>
        <v>0.18543046357615894</v>
      </c>
      <c r="V99" s="2">
        <f>N99+N100</f>
        <v>0.22900763358778625</v>
      </c>
      <c r="W99" s="2"/>
    </row>
    <row r="100" spans="1:23" x14ac:dyDescent="0.25">
      <c r="B100" t="s">
        <v>81</v>
      </c>
      <c r="C100">
        <v>125</v>
      </c>
      <c r="D100">
        <v>45</v>
      </c>
      <c r="E100">
        <v>58</v>
      </c>
      <c r="F100">
        <v>22</v>
      </c>
      <c r="J100" t="str">
        <f>B100</f>
        <v>Usually justified</v>
      </c>
      <c r="K100" s="1">
        <f>C100/C103</f>
        <v>0.124750499001996</v>
      </c>
      <c r="L100" s="1">
        <f>D100/D103</f>
        <v>0.1076555023923445</v>
      </c>
      <c r="M100" s="1">
        <f>E100/E103</f>
        <v>0.12803532008830021</v>
      </c>
      <c r="N100" s="1">
        <f>F100/F103</f>
        <v>0.16793893129770993</v>
      </c>
      <c r="O100" s="1"/>
      <c r="R100" t="s">
        <v>82</v>
      </c>
      <c r="S100" s="2">
        <f t="shared" ref="S100:V101" si="7">K101</f>
        <v>0.30339321357285431</v>
      </c>
      <c r="T100" s="2">
        <f t="shared" si="7"/>
        <v>0.22966507177033493</v>
      </c>
      <c r="U100" s="2">
        <f t="shared" si="7"/>
        <v>0.3730684326710817</v>
      </c>
      <c r="V100" s="2">
        <f t="shared" si="7"/>
        <v>0.29770992366412213</v>
      </c>
      <c r="W100" s="2"/>
    </row>
    <row r="101" spans="1:23" x14ac:dyDescent="0.25">
      <c r="B101" t="s">
        <v>82</v>
      </c>
      <c r="C101">
        <v>304</v>
      </c>
      <c r="D101">
        <v>96</v>
      </c>
      <c r="E101">
        <v>169</v>
      </c>
      <c r="F101">
        <v>39</v>
      </c>
      <c r="J101" t="str">
        <f>B101</f>
        <v>Sometimes justified</v>
      </c>
      <c r="K101" s="1">
        <f>C101/C103</f>
        <v>0.30339321357285431</v>
      </c>
      <c r="L101" s="1">
        <f>D101/D103</f>
        <v>0.22966507177033493</v>
      </c>
      <c r="M101" s="1">
        <f>E101/E103</f>
        <v>0.3730684326710817</v>
      </c>
      <c r="N101" s="1">
        <f>F101/F103</f>
        <v>0.29770992366412213</v>
      </c>
      <c r="O101" s="1"/>
      <c r="R101" t="s">
        <v>83</v>
      </c>
      <c r="S101" s="2">
        <f t="shared" si="7"/>
        <v>0.50499001996007986</v>
      </c>
      <c r="T101" s="2">
        <f t="shared" si="7"/>
        <v>0.58373205741626799</v>
      </c>
      <c r="U101" s="2">
        <f t="shared" si="7"/>
        <v>0.44150110375275936</v>
      </c>
      <c r="V101" s="2">
        <f t="shared" si="7"/>
        <v>0.47328244274809161</v>
      </c>
      <c r="W101" s="2"/>
    </row>
    <row r="102" spans="1:23" x14ac:dyDescent="0.25">
      <c r="B102" t="s">
        <v>83</v>
      </c>
      <c r="C102">
        <v>506</v>
      </c>
      <c r="D102">
        <v>244</v>
      </c>
      <c r="E102">
        <v>200</v>
      </c>
      <c r="F102">
        <v>62</v>
      </c>
      <c r="J102" t="str">
        <f>B102</f>
        <v>Never justified</v>
      </c>
      <c r="K102" s="1">
        <f>C102/C103</f>
        <v>0.50499001996007986</v>
      </c>
      <c r="L102" s="1">
        <f>D102/D103</f>
        <v>0.58373205741626799</v>
      </c>
      <c r="M102" s="1">
        <f>E102/E103</f>
        <v>0.44150110375275936</v>
      </c>
      <c r="N102" s="1">
        <f>F102/F103</f>
        <v>0.47328244274809161</v>
      </c>
      <c r="O102" s="1"/>
    </row>
    <row r="103" spans="1:23" x14ac:dyDescent="0.25">
      <c r="A103" t="s">
        <v>3</v>
      </c>
      <c r="C103">
        <v>1002</v>
      </c>
      <c r="D103">
        <v>418</v>
      </c>
      <c r="E103">
        <v>453</v>
      </c>
      <c r="F103">
        <v>131</v>
      </c>
    </row>
    <row r="105" spans="1:23" s="13" customFormat="1" x14ac:dyDescent="0.25"/>
    <row r="108" spans="1:23" x14ac:dyDescent="0.25">
      <c r="A108" t="s">
        <v>181</v>
      </c>
    </row>
    <row r="109" spans="1:23" x14ac:dyDescent="0.25">
      <c r="A109" t="s">
        <v>1</v>
      </c>
    </row>
    <row r="110" spans="1:23" x14ac:dyDescent="0.25">
      <c r="C110" t="s">
        <v>3</v>
      </c>
      <c r="D110" t="s">
        <v>49</v>
      </c>
    </row>
    <row r="111" spans="1:23" s="3" customFormat="1" ht="100" x14ac:dyDescent="0.25">
      <c r="D111" s="3" t="s">
        <v>50</v>
      </c>
      <c r="E111" s="3" t="s">
        <v>51</v>
      </c>
      <c r="F111" s="3" t="s">
        <v>52</v>
      </c>
      <c r="G111" s="3" t="s">
        <v>53</v>
      </c>
      <c r="K111" s="3" t="str">
        <f>C110</f>
        <v>Total</v>
      </c>
      <c r="L111" s="3" t="str">
        <f>D111</f>
        <v>Voted for Kamala Harris in 2024</v>
      </c>
      <c r="M111" s="3" t="str">
        <f>E111</f>
        <v>Voted for Donald Trump in 2024</v>
      </c>
      <c r="N111" s="3" t="str">
        <f>F111</f>
        <v>Voted third party presidential candidate in 2024</v>
      </c>
      <c r="O111" s="3" t="str">
        <f>G111</f>
        <v>Did not vote in 2024</v>
      </c>
      <c r="S111" s="3" t="str">
        <f>K111</f>
        <v>Total</v>
      </c>
      <c r="T111" s="3" t="str">
        <f>L111</f>
        <v>Voted for Kamala Harris in 2024</v>
      </c>
      <c r="U111" s="3" t="str">
        <f>M111</f>
        <v>Voted for Donald Trump in 2024</v>
      </c>
      <c r="V111" s="3" t="str">
        <f>N111</f>
        <v>Voted third party presidential candidate in 2024</v>
      </c>
      <c r="W111" s="3" t="str">
        <f>O111</f>
        <v>Did not vote in 2024</v>
      </c>
    </row>
    <row r="112" spans="1:23" x14ac:dyDescent="0.25">
      <c r="B112" t="s">
        <v>80</v>
      </c>
      <c r="C112">
        <v>67</v>
      </c>
      <c r="D112">
        <v>11</v>
      </c>
      <c r="E112">
        <v>43</v>
      </c>
      <c r="F112">
        <v>0</v>
      </c>
      <c r="G112">
        <v>13</v>
      </c>
      <c r="J112" t="str">
        <f>B112</f>
        <v>Always justified</v>
      </c>
      <c r="K112" s="1">
        <f>C112/C116</f>
        <v>6.7000000000000004E-2</v>
      </c>
      <c r="L112" s="1">
        <f>D112/D116</f>
        <v>2.9891304347826088E-2</v>
      </c>
      <c r="M112" s="1">
        <f>E112/E116</f>
        <v>0.1122715404699739</v>
      </c>
      <c r="N112" s="1">
        <f>F112/F116</f>
        <v>0</v>
      </c>
      <c r="O112" s="1">
        <f>G112/G116</f>
        <v>5.3278688524590161E-2</v>
      </c>
      <c r="R112" t="s">
        <v>218</v>
      </c>
      <c r="S112" s="2">
        <f>K112+K113</f>
        <v>0.191</v>
      </c>
      <c r="T112" s="2">
        <f>L112+L113</f>
        <v>0.10869565217391305</v>
      </c>
      <c r="U112" s="2">
        <f>M112+M113</f>
        <v>0.27154046997389036</v>
      </c>
      <c r="V112" s="2">
        <f>N112+N113</f>
        <v>0</v>
      </c>
      <c r="W112" s="2">
        <f>O112+O113</f>
        <v>0.19262295081967212</v>
      </c>
    </row>
    <row r="113" spans="1:23" x14ac:dyDescent="0.25">
      <c r="B113" t="s">
        <v>81</v>
      </c>
      <c r="C113">
        <v>124</v>
      </c>
      <c r="D113">
        <v>29</v>
      </c>
      <c r="E113">
        <v>61</v>
      </c>
      <c r="F113">
        <v>0</v>
      </c>
      <c r="G113">
        <v>34</v>
      </c>
      <c r="J113" t="str">
        <f>B113</f>
        <v>Usually justified</v>
      </c>
      <c r="K113" s="1">
        <f>C113/C116</f>
        <v>0.124</v>
      </c>
      <c r="L113" s="1">
        <f>D113/D116</f>
        <v>7.880434782608696E-2</v>
      </c>
      <c r="M113" s="1">
        <f>E113/E116</f>
        <v>0.15926892950391644</v>
      </c>
      <c r="N113" s="1">
        <f>F113/F116</f>
        <v>0</v>
      </c>
      <c r="O113" s="1">
        <f>G113/G116</f>
        <v>0.13934426229508196</v>
      </c>
      <c r="R113" t="s">
        <v>82</v>
      </c>
      <c r="S113" s="2">
        <f t="shared" ref="S113:W114" si="8">K114</f>
        <v>0.30399999999999999</v>
      </c>
      <c r="T113" s="2">
        <f t="shared" si="8"/>
        <v>0.1766304347826087</v>
      </c>
      <c r="U113" s="2">
        <f t="shared" si="8"/>
        <v>0.39686684073107048</v>
      </c>
      <c r="V113" s="2">
        <f t="shared" si="8"/>
        <v>0.2</v>
      </c>
      <c r="W113" s="2">
        <f t="shared" si="8"/>
        <v>0.35245901639344263</v>
      </c>
    </row>
    <row r="114" spans="1:23" x14ac:dyDescent="0.25">
      <c r="B114" t="s">
        <v>82</v>
      </c>
      <c r="C114">
        <v>304</v>
      </c>
      <c r="D114">
        <v>65</v>
      </c>
      <c r="E114">
        <v>152</v>
      </c>
      <c r="F114">
        <v>1</v>
      </c>
      <c r="G114">
        <v>86</v>
      </c>
      <c r="J114" t="str">
        <f>B114</f>
        <v>Sometimes justified</v>
      </c>
      <c r="K114" s="1">
        <f>C114/C116</f>
        <v>0.30399999999999999</v>
      </c>
      <c r="L114" s="1">
        <f>D114/D116</f>
        <v>0.1766304347826087</v>
      </c>
      <c r="M114" s="1">
        <f>E114/E116</f>
        <v>0.39686684073107048</v>
      </c>
      <c r="N114" s="1">
        <f>F114/F116</f>
        <v>0.2</v>
      </c>
      <c r="O114" s="1">
        <f>G114/G116</f>
        <v>0.35245901639344263</v>
      </c>
      <c r="R114" t="s">
        <v>83</v>
      </c>
      <c r="S114" s="2">
        <f t="shared" si="8"/>
        <v>0.505</v>
      </c>
      <c r="T114" s="2">
        <f t="shared" si="8"/>
        <v>0.71467391304347827</v>
      </c>
      <c r="U114" s="2">
        <f t="shared" si="8"/>
        <v>0.33159268929503916</v>
      </c>
      <c r="V114" s="2">
        <f t="shared" si="8"/>
        <v>0.8</v>
      </c>
      <c r="W114" s="2">
        <f t="shared" si="8"/>
        <v>0.45491803278688525</v>
      </c>
    </row>
    <row r="115" spans="1:23" x14ac:dyDescent="0.25">
      <c r="B115" t="s">
        <v>83</v>
      </c>
      <c r="C115">
        <v>505</v>
      </c>
      <c r="D115">
        <v>263</v>
      </c>
      <c r="E115">
        <v>127</v>
      </c>
      <c r="F115">
        <v>4</v>
      </c>
      <c r="G115">
        <v>111</v>
      </c>
      <c r="J115" t="str">
        <f>B115</f>
        <v>Never justified</v>
      </c>
      <c r="K115" s="1">
        <f>C115/C116</f>
        <v>0.505</v>
      </c>
      <c r="L115" s="1">
        <f>D115/D116</f>
        <v>0.71467391304347827</v>
      </c>
      <c r="M115" s="1">
        <f>E115/E116</f>
        <v>0.33159268929503916</v>
      </c>
      <c r="N115" s="1">
        <f>F115/F116</f>
        <v>0.8</v>
      </c>
      <c r="O115" s="1">
        <f>G115/G116</f>
        <v>0.45491803278688525</v>
      </c>
    </row>
    <row r="116" spans="1:23" x14ac:dyDescent="0.25">
      <c r="A116" t="s">
        <v>3</v>
      </c>
      <c r="C116">
        <v>1000</v>
      </c>
      <c r="D116">
        <v>368</v>
      </c>
      <c r="E116">
        <v>383</v>
      </c>
      <c r="F116">
        <v>5</v>
      </c>
      <c r="G116">
        <v>244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E3D64-1A25-4047-B23A-13F1CB988BFC}">
  <sheetPr codeName="Sheet15"/>
  <dimension ref="A1:W116"/>
  <sheetViews>
    <sheetView showGridLines="0" workbookViewId="0">
      <selection activeCell="A105" sqref="A105:XFD105"/>
    </sheetView>
  </sheetViews>
  <sheetFormatPr baseColWidth="10" defaultRowHeight="19" x14ac:dyDescent="0.25"/>
  <cols>
    <col min="2" max="2" width="20.5703125" customWidth="1"/>
    <col min="5" max="5" width="12.140625" customWidth="1"/>
    <col min="6" max="6" width="13.42578125" customWidth="1"/>
    <col min="10" max="10" width="18.28515625" customWidth="1"/>
    <col min="13" max="13" width="12.42578125" customWidth="1"/>
    <col min="14" max="14" width="13.7109375" customWidth="1"/>
    <col min="18" max="18" width="22" customWidth="1"/>
    <col min="21" max="21" width="11.85546875" customWidth="1"/>
    <col min="22" max="22" width="13.5703125" customWidth="1"/>
  </cols>
  <sheetData>
    <row r="1" spans="1:23" x14ac:dyDescent="0.25">
      <c r="A1" s="5" t="s">
        <v>221</v>
      </c>
      <c r="B1" s="7" t="s">
        <v>226</v>
      </c>
    </row>
    <row r="2" spans="1:23" x14ac:dyDescent="0.25">
      <c r="A2" t="s">
        <v>225</v>
      </c>
    </row>
    <row r="4" spans="1:23" x14ac:dyDescent="0.25">
      <c r="A4" t="s">
        <v>182</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80</v>
      </c>
      <c r="C8">
        <v>78</v>
      </c>
      <c r="D8">
        <v>28</v>
      </c>
      <c r="E8">
        <v>17</v>
      </c>
      <c r="F8">
        <v>28</v>
      </c>
      <c r="G8">
        <v>5</v>
      </c>
      <c r="J8" t="str">
        <f>B8</f>
        <v>Always justified</v>
      </c>
      <c r="K8" s="1">
        <f>C8/C12</f>
        <v>7.8078078078078081E-2</v>
      </c>
      <c r="L8" s="1">
        <f>D8/D12</f>
        <v>9.5238095238095233E-2</v>
      </c>
      <c r="M8" s="1">
        <f>E8/E12</f>
        <v>4.7486033519553071E-2</v>
      </c>
      <c r="N8" s="1">
        <f>F8/F12</f>
        <v>9.8591549295774641E-2</v>
      </c>
      <c r="O8" s="1">
        <f>G8/G12</f>
        <v>7.9365079365079361E-2</v>
      </c>
      <c r="R8" t="s">
        <v>218</v>
      </c>
      <c r="S8" s="2">
        <f>K8+K9</f>
        <v>0.2022022022022022</v>
      </c>
      <c r="T8" s="2">
        <f>L8+L9</f>
        <v>0.22108843537414966</v>
      </c>
      <c r="U8" s="2">
        <f>M8+M9</f>
        <v>0.13407821229050279</v>
      </c>
      <c r="V8" s="2">
        <f>N8+N9</f>
        <v>0.27816901408450706</v>
      </c>
      <c r="W8" s="2">
        <f>O8+O9</f>
        <v>0.15873015873015872</v>
      </c>
    </row>
    <row r="9" spans="1:23" x14ac:dyDescent="0.25">
      <c r="B9" t="s">
        <v>81</v>
      </c>
      <c r="C9">
        <v>124</v>
      </c>
      <c r="D9">
        <v>37</v>
      </c>
      <c r="E9">
        <v>31</v>
      </c>
      <c r="F9">
        <v>51</v>
      </c>
      <c r="G9">
        <v>5</v>
      </c>
      <c r="J9" t="str">
        <f>B9</f>
        <v>Usually justified</v>
      </c>
      <c r="K9" s="1">
        <f>C9/C12</f>
        <v>0.12412412412412413</v>
      </c>
      <c r="L9" s="1">
        <f>D9/D12</f>
        <v>0.12585034013605442</v>
      </c>
      <c r="M9" s="1">
        <f>E9/E12</f>
        <v>8.6592178770949726E-2</v>
      </c>
      <c r="N9" s="1">
        <f>F9/F12</f>
        <v>0.1795774647887324</v>
      </c>
      <c r="O9" s="1">
        <f>G9/G12</f>
        <v>7.9365079365079361E-2</v>
      </c>
      <c r="R9" t="s">
        <v>82</v>
      </c>
      <c r="S9" s="2">
        <f t="shared" ref="S9:W10" si="0">K10</f>
        <v>0.20520520520520522</v>
      </c>
      <c r="T9" s="2">
        <f t="shared" si="0"/>
        <v>0.20068027210884354</v>
      </c>
      <c r="U9" s="2">
        <f t="shared" si="0"/>
        <v>0.18715083798882681</v>
      </c>
      <c r="V9" s="2">
        <f t="shared" si="0"/>
        <v>0.20774647887323944</v>
      </c>
      <c r="W9" s="2">
        <f t="shared" si="0"/>
        <v>0.31746031746031744</v>
      </c>
    </row>
    <row r="10" spans="1:23" x14ac:dyDescent="0.25">
      <c r="B10" t="s">
        <v>82</v>
      </c>
      <c r="C10">
        <v>205</v>
      </c>
      <c r="D10">
        <v>59</v>
      </c>
      <c r="E10">
        <v>67</v>
      </c>
      <c r="F10">
        <v>59</v>
      </c>
      <c r="G10">
        <v>20</v>
      </c>
      <c r="J10" t="str">
        <f>B10</f>
        <v>Sometimes justified</v>
      </c>
      <c r="K10" s="1">
        <f>C10/C12</f>
        <v>0.20520520520520522</v>
      </c>
      <c r="L10" s="1">
        <f>D10/D12</f>
        <v>0.20068027210884354</v>
      </c>
      <c r="M10" s="1">
        <f>E10/E12</f>
        <v>0.18715083798882681</v>
      </c>
      <c r="N10" s="1">
        <f>F10/F12</f>
        <v>0.20774647887323944</v>
      </c>
      <c r="O10" s="1">
        <f>G10/G12</f>
        <v>0.31746031746031744</v>
      </c>
      <c r="R10" t="s">
        <v>83</v>
      </c>
      <c r="S10" s="2">
        <f t="shared" si="0"/>
        <v>0.59259259259259256</v>
      </c>
      <c r="T10" s="2">
        <f t="shared" si="0"/>
        <v>0.57823129251700678</v>
      </c>
      <c r="U10" s="2">
        <f t="shared" si="0"/>
        <v>0.67877094972067042</v>
      </c>
      <c r="V10" s="2">
        <f t="shared" si="0"/>
        <v>0.5140845070422535</v>
      </c>
      <c r="W10" s="2">
        <f t="shared" si="0"/>
        <v>0.52380952380952384</v>
      </c>
    </row>
    <row r="11" spans="1:23" x14ac:dyDescent="0.25">
      <c r="B11" t="s">
        <v>83</v>
      </c>
      <c r="C11">
        <v>592</v>
      </c>
      <c r="D11">
        <v>170</v>
      </c>
      <c r="E11">
        <v>243</v>
      </c>
      <c r="F11">
        <v>146</v>
      </c>
      <c r="G11">
        <v>33</v>
      </c>
      <c r="J11" t="str">
        <f>B11</f>
        <v>Never justified</v>
      </c>
      <c r="K11" s="1">
        <f>C11/C12</f>
        <v>0.59259259259259256</v>
      </c>
      <c r="L11" s="1">
        <f>D11/D12</f>
        <v>0.57823129251700678</v>
      </c>
      <c r="M11" s="1">
        <f>E11/E12</f>
        <v>0.67877094972067042</v>
      </c>
      <c r="N11" s="1">
        <f>F11/F12</f>
        <v>0.5140845070422535</v>
      </c>
      <c r="O11" s="1">
        <f>G11/G12</f>
        <v>0.52380952380952384</v>
      </c>
    </row>
    <row r="12" spans="1:23" x14ac:dyDescent="0.25">
      <c r="A12" t="s">
        <v>3</v>
      </c>
      <c r="C12">
        <v>999</v>
      </c>
      <c r="D12">
        <v>294</v>
      </c>
      <c r="E12">
        <v>358</v>
      </c>
      <c r="F12">
        <v>284</v>
      </c>
      <c r="G12">
        <v>63</v>
      </c>
    </row>
    <row r="14" spans="1:23" s="13" customFormat="1" x14ac:dyDescent="0.25"/>
    <row r="17" spans="1:23" x14ac:dyDescent="0.25">
      <c r="A17" t="s">
        <v>183</v>
      </c>
    </row>
    <row r="18" spans="1:23" x14ac:dyDescent="0.25">
      <c r="A18" t="s">
        <v>1</v>
      </c>
    </row>
    <row r="19" spans="1:23" x14ac:dyDescent="0.25">
      <c r="C19" t="s">
        <v>3</v>
      </c>
      <c r="D19" t="s">
        <v>13</v>
      </c>
    </row>
    <row r="20" spans="1:23" s="3" customFormat="1" ht="40" x14ac:dyDescent="0.25">
      <c r="D20" s="3" t="s">
        <v>14</v>
      </c>
      <c r="E20" s="3" t="s">
        <v>15</v>
      </c>
      <c r="F20" s="3" t="s">
        <v>16</v>
      </c>
      <c r="G20" s="3" t="s">
        <v>17</v>
      </c>
      <c r="K20" s="3" t="str">
        <f>C19</f>
        <v>Total</v>
      </c>
      <c r="L20" s="3" t="str">
        <f>D20</f>
        <v>Liberal (Very)</v>
      </c>
      <c r="M20" s="3" t="str">
        <f>E20</f>
        <v>Moderate</v>
      </c>
      <c r="N20" s="3" t="str">
        <f>F20</f>
        <v>Conservative (Very)</v>
      </c>
      <c r="O20" s="3" t="str">
        <f>G20</f>
        <v>Not sure</v>
      </c>
      <c r="S20" s="3" t="str">
        <f>K20</f>
        <v>Total</v>
      </c>
      <c r="T20" s="3" t="str">
        <f>L20</f>
        <v>Liberal (Very)</v>
      </c>
      <c r="U20" s="3" t="str">
        <f>M20</f>
        <v>Moderate</v>
      </c>
      <c r="V20" s="3" t="str">
        <f>N20</f>
        <v>Conservative (Very)</v>
      </c>
      <c r="W20" s="3" t="str">
        <f>O20</f>
        <v>Not sure</v>
      </c>
    </row>
    <row r="21" spans="1:23" x14ac:dyDescent="0.25">
      <c r="B21" t="s">
        <v>80</v>
      </c>
      <c r="C21">
        <v>77</v>
      </c>
      <c r="D21">
        <v>29</v>
      </c>
      <c r="E21">
        <v>21</v>
      </c>
      <c r="F21">
        <v>23</v>
      </c>
      <c r="G21">
        <v>4</v>
      </c>
      <c r="J21" t="str">
        <f>B21</f>
        <v>Always justified</v>
      </c>
      <c r="K21" s="1">
        <f>C21/C25</f>
        <v>7.7154308617234463E-2</v>
      </c>
      <c r="L21" s="1">
        <f>D21/D25</f>
        <v>0.11600000000000001</v>
      </c>
      <c r="M21" s="1">
        <f>E21/E25</f>
        <v>6.2130177514792898E-2</v>
      </c>
      <c r="N21" s="1">
        <f>F21/F25</f>
        <v>6.7055393586005832E-2</v>
      </c>
      <c r="O21" s="1">
        <f>G21/G25</f>
        <v>5.9701492537313432E-2</v>
      </c>
      <c r="R21" t="s">
        <v>218</v>
      </c>
      <c r="S21" s="2">
        <f>K21+K22</f>
        <v>0.20040080160320639</v>
      </c>
      <c r="T21" s="2">
        <f>L21+L22</f>
        <v>0.184</v>
      </c>
      <c r="U21" s="2">
        <f>M21+M22</f>
        <v>0.18639053254437871</v>
      </c>
      <c r="V21" s="2">
        <f>N21+N22</f>
        <v>0.21865889212827988</v>
      </c>
      <c r="W21" s="2">
        <f>O21+O22</f>
        <v>0.23880597014925373</v>
      </c>
    </row>
    <row r="22" spans="1:23" x14ac:dyDescent="0.25">
      <c r="B22" t="s">
        <v>81</v>
      </c>
      <c r="C22">
        <v>123</v>
      </c>
      <c r="D22">
        <v>17</v>
      </c>
      <c r="E22">
        <v>42</v>
      </c>
      <c r="F22">
        <v>52</v>
      </c>
      <c r="G22">
        <v>12</v>
      </c>
      <c r="J22" t="str">
        <f>B22</f>
        <v>Usually justified</v>
      </c>
      <c r="K22" s="1">
        <f>C22/C25</f>
        <v>0.12324649298597194</v>
      </c>
      <c r="L22" s="1">
        <f>D22/D25</f>
        <v>6.8000000000000005E-2</v>
      </c>
      <c r="M22" s="1">
        <f>E22/E25</f>
        <v>0.1242603550295858</v>
      </c>
      <c r="N22" s="1">
        <f>F22/F25</f>
        <v>0.15160349854227406</v>
      </c>
      <c r="O22" s="1">
        <f>G22/G25</f>
        <v>0.17910447761194029</v>
      </c>
      <c r="R22" t="s">
        <v>82</v>
      </c>
      <c r="S22" s="2">
        <f t="shared" ref="S22:W23" si="1">K23</f>
        <v>0.20541082164328658</v>
      </c>
      <c r="T22" s="2">
        <f t="shared" si="1"/>
        <v>0.19600000000000001</v>
      </c>
      <c r="U22" s="2">
        <f t="shared" si="1"/>
        <v>0.20118343195266272</v>
      </c>
      <c r="V22" s="2">
        <f t="shared" si="1"/>
        <v>0.19825072886297376</v>
      </c>
      <c r="W22" s="2">
        <f t="shared" si="1"/>
        <v>0.29850746268656714</v>
      </c>
    </row>
    <row r="23" spans="1:23" x14ac:dyDescent="0.25">
      <c r="B23" t="s">
        <v>82</v>
      </c>
      <c r="C23">
        <v>205</v>
      </c>
      <c r="D23">
        <v>49</v>
      </c>
      <c r="E23">
        <v>68</v>
      </c>
      <c r="F23">
        <v>68</v>
      </c>
      <c r="G23">
        <v>20</v>
      </c>
      <c r="J23" t="str">
        <f>B23</f>
        <v>Sometimes justified</v>
      </c>
      <c r="K23" s="1">
        <f>C23/C25</f>
        <v>0.20541082164328658</v>
      </c>
      <c r="L23" s="1">
        <f>D23/D25</f>
        <v>0.19600000000000001</v>
      </c>
      <c r="M23" s="1">
        <f>E23/E25</f>
        <v>0.20118343195266272</v>
      </c>
      <c r="N23" s="1">
        <f>F23/F25</f>
        <v>0.19825072886297376</v>
      </c>
      <c r="O23" s="1">
        <f>G23/G25</f>
        <v>0.29850746268656714</v>
      </c>
      <c r="R23" t="s">
        <v>83</v>
      </c>
      <c r="S23" s="2">
        <f t="shared" si="1"/>
        <v>0.594188376753507</v>
      </c>
      <c r="T23" s="2">
        <f t="shared" si="1"/>
        <v>0.62</v>
      </c>
      <c r="U23" s="2">
        <f t="shared" si="1"/>
        <v>0.6124260355029586</v>
      </c>
      <c r="V23" s="2">
        <f t="shared" si="1"/>
        <v>0.58309037900874638</v>
      </c>
      <c r="W23" s="2">
        <f t="shared" si="1"/>
        <v>0.46268656716417911</v>
      </c>
    </row>
    <row r="24" spans="1:23" x14ac:dyDescent="0.25">
      <c r="B24" t="s">
        <v>83</v>
      </c>
      <c r="C24">
        <v>593</v>
      </c>
      <c r="D24">
        <v>155</v>
      </c>
      <c r="E24">
        <v>207</v>
      </c>
      <c r="F24">
        <v>200</v>
      </c>
      <c r="G24">
        <v>31</v>
      </c>
      <c r="J24" t="str">
        <f>B24</f>
        <v>Never justified</v>
      </c>
      <c r="K24" s="1">
        <f>C24/C25</f>
        <v>0.594188376753507</v>
      </c>
      <c r="L24" s="1">
        <f>D24/D25</f>
        <v>0.62</v>
      </c>
      <c r="M24" s="1">
        <f>E24/E25</f>
        <v>0.6124260355029586</v>
      </c>
      <c r="N24" s="1">
        <f>F24/F25</f>
        <v>0.58309037900874638</v>
      </c>
      <c r="O24" s="1">
        <f>G24/G25</f>
        <v>0.46268656716417911</v>
      </c>
    </row>
    <row r="25" spans="1:23" x14ac:dyDescent="0.25">
      <c r="A25" t="s">
        <v>3</v>
      </c>
      <c r="C25">
        <v>998</v>
      </c>
      <c r="D25">
        <v>250</v>
      </c>
      <c r="E25">
        <v>338</v>
      </c>
      <c r="F25">
        <v>343</v>
      </c>
      <c r="G25">
        <v>67</v>
      </c>
    </row>
    <row r="27" spans="1:23" s="13" customFormat="1" x14ac:dyDescent="0.25"/>
    <row r="30" spans="1:23" x14ac:dyDescent="0.25">
      <c r="A30" t="s">
        <v>184</v>
      </c>
    </row>
    <row r="31" spans="1:23" x14ac:dyDescent="0.25">
      <c r="A31" t="s">
        <v>1</v>
      </c>
    </row>
    <row r="32" spans="1:23" x14ac:dyDescent="0.25">
      <c r="C32" t="s">
        <v>3</v>
      </c>
      <c r="D32" t="s">
        <v>19</v>
      </c>
    </row>
    <row r="33" spans="1:23" s="3" customFormat="1" ht="60" x14ac:dyDescent="0.25">
      <c r="D33" s="3" t="s">
        <v>20</v>
      </c>
      <c r="E33" s="3" t="s">
        <v>21</v>
      </c>
      <c r="F33" s="3" t="s">
        <v>22</v>
      </c>
      <c r="K33" s="3" t="str">
        <f>C32</f>
        <v>Total</v>
      </c>
      <c r="L33" s="3" t="str">
        <f>D33</f>
        <v>White non-Hispanic</v>
      </c>
      <c r="M33" s="3" t="str">
        <f>E33</f>
        <v>Black non-Hispanic</v>
      </c>
      <c r="N33" s="3" t="str">
        <f>F33</f>
        <v>Hispanic/Latino &amp; all other races</v>
      </c>
      <c r="S33" s="3" t="str">
        <f>K33</f>
        <v>Total</v>
      </c>
      <c r="T33" s="3" t="str">
        <f>L33</f>
        <v>White non-Hispanic</v>
      </c>
      <c r="U33" s="3" t="str">
        <f>M33</f>
        <v>Black non-Hispanic</v>
      </c>
      <c r="V33" s="3" t="str">
        <f>N33</f>
        <v>Hispanic/Latino &amp; all other races</v>
      </c>
    </row>
    <row r="34" spans="1:23" x14ac:dyDescent="0.25">
      <c r="B34" t="s">
        <v>80</v>
      </c>
      <c r="C34">
        <v>78</v>
      </c>
      <c r="D34">
        <v>34</v>
      </c>
      <c r="E34">
        <v>26</v>
      </c>
      <c r="F34">
        <v>18</v>
      </c>
      <c r="J34" t="str">
        <f>B34</f>
        <v>Always justified</v>
      </c>
      <c r="K34" s="1">
        <f>C34/C38</f>
        <v>7.8078078078078081E-2</v>
      </c>
      <c r="L34" s="1">
        <f>D34/D38</f>
        <v>5.4054054054054057E-2</v>
      </c>
      <c r="M34" s="1">
        <f>E34/E38</f>
        <v>0.12264150943396226</v>
      </c>
      <c r="N34" s="1">
        <f>F34/F38</f>
        <v>0.11392405063291139</v>
      </c>
      <c r="O34" s="1"/>
      <c r="R34" t="s">
        <v>218</v>
      </c>
      <c r="S34" s="2">
        <f>K34+K35</f>
        <v>0.2022022022022022</v>
      </c>
      <c r="T34" s="2">
        <f>L34+L35</f>
        <v>0.15421303656597773</v>
      </c>
      <c r="U34" s="2">
        <f>M34+M35</f>
        <v>0.29245283018867924</v>
      </c>
      <c r="V34" s="2">
        <f>N34+N35</f>
        <v>0.27215189873417722</v>
      </c>
      <c r="W34" s="2"/>
    </row>
    <row r="35" spans="1:23" x14ac:dyDescent="0.25">
      <c r="B35" t="s">
        <v>81</v>
      </c>
      <c r="C35">
        <v>124</v>
      </c>
      <c r="D35">
        <v>63</v>
      </c>
      <c r="E35">
        <v>36</v>
      </c>
      <c r="F35">
        <v>25</v>
      </c>
      <c r="J35" t="str">
        <f>B35</f>
        <v>Usually justified</v>
      </c>
      <c r="K35" s="1">
        <f>C35/C38</f>
        <v>0.12412412412412413</v>
      </c>
      <c r="L35" s="1">
        <f>D35/D38</f>
        <v>0.10015898251192369</v>
      </c>
      <c r="M35" s="1">
        <f>E35/E38</f>
        <v>0.16981132075471697</v>
      </c>
      <c r="N35" s="1">
        <f>F35/F38</f>
        <v>0.15822784810126583</v>
      </c>
      <c r="O35" s="1"/>
      <c r="R35" t="s">
        <v>82</v>
      </c>
      <c r="S35" s="2">
        <f t="shared" ref="S35:V36" si="2">K36</f>
        <v>0.20420420420420421</v>
      </c>
      <c r="T35" s="2">
        <f t="shared" si="2"/>
        <v>0.1891891891891892</v>
      </c>
      <c r="U35" s="2">
        <f t="shared" si="2"/>
        <v>0.25943396226415094</v>
      </c>
      <c r="V35" s="2">
        <f t="shared" si="2"/>
        <v>0.189873417721519</v>
      </c>
      <c r="W35" s="2"/>
    </row>
    <row r="36" spans="1:23" x14ac:dyDescent="0.25">
      <c r="B36" t="s">
        <v>82</v>
      </c>
      <c r="C36">
        <v>204</v>
      </c>
      <c r="D36">
        <v>119</v>
      </c>
      <c r="E36">
        <v>55</v>
      </c>
      <c r="F36">
        <v>30</v>
      </c>
      <c r="J36" t="str">
        <f>B36</f>
        <v>Sometimes justified</v>
      </c>
      <c r="K36" s="1">
        <f>C36/C38</f>
        <v>0.20420420420420421</v>
      </c>
      <c r="L36" s="1">
        <f>D36/D38</f>
        <v>0.1891891891891892</v>
      </c>
      <c r="M36" s="1">
        <f>E36/E38</f>
        <v>0.25943396226415094</v>
      </c>
      <c r="N36" s="1">
        <f>F36/F38</f>
        <v>0.189873417721519</v>
      </c>
      <c r="O36" s="1"/>
      <c r="R36" t="s">
        <v>83</v>
      </c>
      <c r="S36" s="2">
        <f t="shared" si="2"/>
        <v>0.59359359359359354</v>
      </c>
      <c r="T36" s="2">
        <f t="shared" si="2"/>
        <v>0.65659777424483312</v>
      </c>
      <c r="U36" s="2">
        <f t="shared" si="2"/>
        <v>0.44811320754716982</v>
      </c>
      <c r="V36" s="2">
        <f t="shared" si="2"/>
        <v>0.53797468354430378</v>
      </c>
      <c r="W36" s="2"/>
    </row>
    <row r="37" spans="1:23" x14ac:dyDescent="0.25">
      <c r="B37" t="s">
        <v>83</v>
      </c>
      <c r="C37">
        <v>593</v>
      </c>
      <c r="D37">
        <v>413</v>
      </c>
      <c r="E37">
        <v>95</v>
      </c>
      <c r="F37">
        <v>85</v>
      </c>
      <c r="J37" t="str">
        <f>B37</f>
        <v>Never justified</v>
      </c>
      <c r="K37" s="1">
        <f>C37/C38</f>
        <v>0.59359359359359354</v>
      </c>
      <c r="L37" s="1">
        <f>D37/D38</f>
        <v>0.65659777424483312</v>
      </c>
      <c r="M37" s="1">
        <f>E37/E38</f>
        <v>0.44811320754716982</v>
      </c>
      <c r="N37" s="1">
        <f>F37/F38</f>
        <v>0.53797468354430378</v>
      </c>
      <c r="O37" s="1"/>
    </row>
    <row r="38" spans="1:23" x14ac:dyDescent="0.25">
      <c r="A38" t="s">
        <v>3</v>
      </c>
      <c r="C38">
        <v>999</v>
      </c>
      <c r="D38">
        <v>629</v>
      </c>
      <c r="E38">
        <v>212</v>
      </c>
      <c r="F38">
        <v>158</v>
      </c>
    </row>
    <row r="40" spans="1:23" s="13" customFormat="1" x14ac:dyDescent="0.25"/>
    <row r="43" spans="1:23" x14ac:dyDescent="0.25">
      <c r="A43" t="s">
        <v>185</v>
      </c>
    </row>
    <row r="44" spans="1:23" x14ac:dyDescent="0.25">
      <c r="A44" t="s">
        <v>1</v>
      </c>
    </row>
    <row r="45" spans="1:23" x14ac:dyDescent="0.25">
      <c r="C45" t="s">
        <v>3</v>
      </c>
      <c r="D45" t="s">
        <v>24</v>
      </c>
    </row>
    <row r="46" spans="1:23" x14ac:dyDescent="0.25">
      <c r="D46" t="s">
        <v>25</v>
      </c>
      <c r="E46" t="s">
        <v>26</v>
      </c>
      <c r="K46" t="str">
        <f>C45</f>
        <v>Total</v>
      </c>
      <c r="L46" t="str">
        <f>D46</f>
        <v>Male</v>
      </c>
      <c r="M46" t="str">
        <f>E46</f>
        <v>Female</v>
      </c>
      <c r="S46" t="str">
        <f>K46</f>
        <v>Total</v>
      </c>
      <c r="T46" t="str">
        <f>L46</f>
        <v>Male</v>
      </c>
      <c r="U46" t="str">
        <f>M46</f>
        <v>Female</v>
      </c>
    </row>
    <row r="47" spans="1:23" x14ac:dyDescent="0.25">
      <c r="B47" t="s">
        <v>80</v>
      </c>
      <c r="C47">
        <v>78</v>
      </c>
      <c r="D47">
        <v>42</v>
      </c>
      <c r="E47">
        <v>36</v>
      </c>
      <c r="J47" t="str">
        <f>B47</f>
        <v>Always justified</v>
      </c>
      <c r="K47" s="1">
        <f>C47/C51</f>
        <v>7.8156312625250496E-2</v>
      </c>
      <c r="L47" s="1">
        <f>D47/D51</f>
        <v>8.7499999999999994E-2</v>
      </c>
      <c r="M47" s="1">
        <f>E47/E51</f>
        <v>6.9498069498069498E-2</v>
      </c>
      <c r="N47" s="1"/>
      <c r="O47" s="1"/>
      <c r="R47" t="s">
        <v>218</v>
      </c>
      <c r="S47" s="2">
        <f>K47+K48</f>
        <v>0.20240480961923846</v>
      </c>
      <c r="T47" s="2">
        <f>L47+L48</f>
        <v>0.22916666666666666</v>
      </c>
      <c r="U47" s="2">
        <f>M47+M48</f>
        <v>0.17760617760617761</v>
      </c>
      <c r="V47" s="2"/>
      <c r="W47" s="2"/>
    </row>
    <row r="48" spans="1:23" x14ac:dyDescent="0.25">
      <c r="B48" t="s">
        <v>81</v>
      </c>
      <c r="C48">
        <v>124</v>
      </c>
      <c r="D48">
        <v>68</v>
      </c>
      <c r="E48">
        <v>56</v>
      </c>
      <c r="J48" t="str">
        <f>B48</f>
        <v>Usually justified</v>
      </c>
      <c r="K48" s="1">
        <f>C48/C51</f>
        <v>0.12424849699398798</v>
      </c>
      <c r="L48" s="1">
        <f>D48/D51</f>
        <v>0.14166666666666666</v>
      </c>
      <c r="M48" s="1">
        <f>E48/E51</f>
        <v>0.10810810810810811</v>
      </c>
      <c r="N48" s="1"/>
      <c r="O48" s="1"/>
      <c r="R48" t="s">
        <v>82</v>
      </c>
      <c r="S48" s="2">
        <f t="shared" ref="S48:U49" si="3">K49</f>
        <v>0.20440881763527055</v>
      </c>
      <c r="T48" s="2">
        <f t="shared" si="3"/>
        <v>0.21249999999999999</v>
      </c>
      <c r="U48" s="2">
        <f t="shared" si="3"/>
        <v>0.19691119691119691</v>
      </c>
      <c r="V48" s="2"/>
      <c r="W48" s="2"/>
    </row>
    <row r="49" spans="1:23" x14ac:dyDescent="0.25">
      <c r="B49" t="s">
        <v>82</v>
      </c>
      <c r="C49">
        <v>204</v>
      </c>
      <c r="D49">
        <v>102</v>
      </c>
      <c r="E49">
        <v>102</v>
      </c>
      <c r="J49" t="str">
        <f>B49</f>
        <v>Sometimes justified</v>
      </c>
      <c r="K49" s="1">
        <f>C49/C51</f>
        <v>0.20440881763527055</v>
      </c>
      <c r="L49" s="1">
        <f>D49/D51</f>
        <v>0.21249999999999999</v>
      </c>
      <c r="M49" s="1">
        <f>E49/E51</f>
        <v>0.19691119691119691</v>
      </c>
      <c r="N49" s="1"/>
      <c r="O49" s="1"/>
      <c r="R49" t="s">
        <v>83</v>
      </c>
      <c r="S49" s="2">
        <f t="shared" si="3"/>
        <v>0.59318637274549102</v>
      </c>
      <c r="T49" s="2">
        <f t="shared" si="3"/>
        <v>0.55833333333333335</v>
      </c>
      <c r="U49" s="2">
        <f t="shared" si="3"/>
        <v>0.62548262548262545</v>
      </c>
      <c r="V49" s="2"/>
      <c r="W49" s="2"/>
    </row>
    <row r="50" spans="1:23" x14ac:dyDescent="0.25">
      <c r="B50" t="s">
        <v>83</v>
      </c>
      <c r="C50">
        <v>592</v>
      </c>
      <c r="D50">
        <v>268</v>
      </c>
      <c r="E50">
        <v>324</v>
      </c>
      <c r="J50" t="str">
        <f>B50</f>
        <v>Never justified</v>
      </c>
      <c r="K50" s="1">
        <f>C50/C51</f>
        <v>0.59318637274549102</v>
      </c>
      <c r="L50" s="1">
        <f>D50/D51</f>
        <v>0.55833333333333335</v>
      </c>
      <c r="M50" s="1">
        <f>E50/E51</f>
        <v>0.62548262548262545</v>
      </c>
      <c r="N50" s="1"/>
      <c r="O50" s="1"/>
    </row>
    <row r="51" spans="1:23" x14ac:dyDescent="0.25">
      <c r="A51" t="s">
        <v>3</v>
      </c>
      <c r="C51">
        <v>998</v>
      </c>
      <c r="D51">
        <v>480</v>
      </c>
      <c r="E51">
        <v>518</v>
      </c>
    </row>
    <row r="53" spans="1:23" s="13" customFormat="1" x14ac:dyDescent="0.25"/>
    <row r="56" spans="1:23" x14ac:dyDescent="0.25">
      <c r="A56" t="s">
        <v>186</v>
      </c>
    </row>
    <row r="57" spans="1:23" x14ac:dyDescent="0.25">
      <c r="A57" t="s">
        <v>1</v>
      </c>
    </row>
    <row r="58" spans="1:23" x14ac:dyDescent="0.25">
      <c r="C58" t="s">
        <v>3</v>
      </c>
      <c r="D58" t="s">
        <v>28</v>
      </c>
    </row>
    <row r="59" spans="1:23" s="3" customFormat="1" ht="120" x14ac:dyDescent="0.25">
      <c r="D59" s="3" t="s">
        <v>29</v>
      </c>
      <c r="E59" s="3" t="s">
        <v>30</v>
      </c>
      <c r="F59" s="3" t="s">
        <v>31</v>
      </c>
      <c r="K59" s="3" t="str">
        <f>C58</f>
        <v>Total</v>
      </c>
      <c r="L59" s="3" t="str">
        <f>D59</f>
        <v>Silent &amp; Boomer Generations (born before 1965)</v>
      </c>
      <c r="M59" s="3" t="str">
        <f>E59</f>
        <v>Generation X (born 1965-1980)</v>
      </c>
      <c r="N59" s="3" t="str">
        <f>F59</f>
        <v>Millennials &amp; Generation Z (born 1981 and after)</v>
      </c>
      <c r="S59" s="3" t="str">
        <f>K59</f>
        <v>Total</v>
      </c>
      <c r="T59" s="3" t="str">
        <f>L59</f>
        <v>Silent &amp; Boomer Generations (born before 1965)</v>
      </c>
      <c r="U59" s="3" t="str">
        <f>M59</f>
        <v>Generation X (born 1965-1980)</v>
      </c>
      <c r="V59" s="3" t="str">
        <f>N59</f>
        <v>Millennials &amp; Generation Z (born 1981 and after)</v>
      </c>
    </row>
    <row r="60" spans="1:23" x14ac:dyDescent="0.25">
      <c r="B60" t="s">
        <v>80</v>
      </c>
      <c r="C60">
        <v>78</v>
      </c>
      <c r="D60">
        <v>14</v>
      </c>
      <c r="E60">
        <v>12</v>
      </c>
      <c r="F60">
        <v>52</v>
      </c>
      <c r="J60" t="str">
        <f>B60</f>
        <v>Always justified</v>
      </c>
      <c r="K60" s="1">
        <f>C60/C64</f>
        <v>7.8E-2</v>
      </c>
      <c r="L60" s="1">
        <f>D60/D64</f>
        <v>4.6979865771812082E-2</v>
      </c>
      <c r="M60" s="1">
        <f>E60/E64</f>
        <v>4.8582995951417005E-2</v>
      </c>
      <c r="N60" s="1">
        <f>F60/F64</f>
        <v>0.11428571428571428</v>
      </c>
      <c r="O60" s="1"/>
      <c r="R60" t="s">
        <v>218</v>
      </c>
      <c r="S60" s="2">
        <f>K60+K61</f>
        <v>0.20200000000000001</v>
      </c>
      <c r="T60" s="2">
        <f>L60+L61</f>
        <v>0.12416107382550336</v>
      </c>
      <c r="U60" s="2">
        <f>M60+M61</f>
        <v>0.12955465587044535</v>
      </c>
      <c r="V60" s="2">
        <f>N60+N61</f>
        <v>0.29230769230769232</v>
      </c>
      <c r="W60" s="2"/>
    </row>
    <row r="61" spans="1:23" x14ac:dyDescent="0.25">
      <c r="B61" t="s">
        <v>81</v>
      </c>
      <c r="C61">
        <v>124</v>
      </c>
      <c r="D61">
        <v>23</v>
      </c>
      <c r="E61">
        <v>20</v>
      </c>
      <c r="F61">
        <v>81</v>
      </c>
      <c r="J61" t="str">
        <f>B61</f>
        <v>Usually justified</v>
      </c>
      <c r="K61" s="1">
        <f>C61/C64</f>
        <v>0.124</v>
      </c>
      <c r="L61" s="1">
        <f>D61/D64</f>
        <v>7.7181208053691275E-2</v>
      </c>
      <c r="M61" s="1">
        <f>E61/E64</f>
        <v>8.0971659919028341E-2</v>
      </c>
      <c r="N61" s="1">
        <f>F61/F64</f>
        <v>0.17802197802197803</v>
      </c>
      <c r="O61" s="1"/>
      <c r="R61" t="s">
        <v>82</v>
      </c>
      <c r="S61" s="2">
        <f t="shared" ref="S61:V62" si="4">K62</f>
        <v>0.20499999999999999</v>
      </c>
      <c r="T61" s="2">
        <f t="shared" si="4"/>
        <v>0.13422818791946309</v>
      </c>
      <c r="U61" s="2">
        <f t="shared" si="4"/>
        <v>0.21862348178137653</v>
      </c>
      <c r="V61" s="2">
        <f t="shared" si="4"/>
        <v>0.24395604395604395</v>
      </c>
      <c r="W61" s="2"/>
    </row>
    <row r="62" spans="1:23" x14ac:dyDescent="0.25">
      <c r="B62" t="s">
        <v>82</v>
      </c>
      <c r="C62">
        <v>205</v>
      </c>
      <c r="D62">
        <v>40</v>
      </c>
      <c r="E62">
        <v>54</v>
      </c>
      <c r="F62">
        <v>111</v>
      </c>
      <c r="J62" t="str">
        <f>B62</f>
        <v>Sometimes justified</v>
      </c>
      <c r="K62" s="1">
        <f>C62/C64</f>
        <v>0.20499999999999999</v>
      </c>
      <c r="L62" s="1">
        <f>D62/D64</f>
        <v>0.13422818791946309</v>
      </c>
      <c r="M62" s="1">
        <f>E62/E64</f>
        <v>0.21862348178137653</v>
      </c>
      <c r="N62" s="1">
        <f>F62/F64</f>
        <v>0.24395604395604395</v>
      </c>
      <c r="O62" s="1"/>
      <c r="R62" t="s">
        <v>83</v>
      </c>
      <c r="S62" s="2">
        <f t="shared" si="4"/>
        <v>0.59299999999999997</v>
      </c>
      <c r="T62" s="2">
        <f t="shared" si="4"/>
        <v>0.74161073825503354</v>
      </c>
      <c r="U62" s="2">
        <f t="shared" si="4"/>
        <v>0.65182186234817818</v>
      </c>
      <c r="V62" s="2">
        <f t="shared" si="4"/>
        <v>0.46373626373626375</v>
      </c>
      <c r="W62" s="2"/>
    </row>
    <row r="63" spans="1:23" x14ac:dyDescent="0.25">
      <c r="B63" t="s">
        <v>83</v>
      </c>
      <c r="C63">
        <v>593</v>
      </c>
      <c r="D63">
        <v>221</v>
      </c>
      <c r="E63">
        <v>161</v>
      </c>
      <c r="F63">
        <v>211</v>
      </c>
      <c r="J63" t="str">
        <f>B63</f>
        <v>Never justified</v>
      </c>
      <c r="K63" s="1">
        <f>C63/C64</f>
        <v>0.59299999999999997</v>
      </c>
      <c r="L63" s="1">
        <f>D63/D64</f>
        <v>0.74161073825503354</v>
      </c>
      <c r="M63" s="1">
        <f>E63/E64</f>
        <v>0.65182186234817818</v>
      </c>
      <c r="N63" s="1">
        <f>F63/F64</f>
        <v>0.46373626373626375</v>
      </c>
      <c r="O63" s="1"/>
    </row>
    <row r="64" spans="1:23" x14ac:dyDescent="0.25">
      <c r="A64" t="s">
        <v>3</v>
      </c>
      <c r="C64">
        <v>1000</v>
      </c>
      <c r="D64">
        <v>298</v>
      </c>
      <c r="E64">
        <v>247</v>
      </c>
      <c r="F64">
        <v>455</v>
      </c>
    </row>
    <row r="66" spans="1:23" s="13" customFormat="1" x14ac:dyDescent="0.25"/>
    <row r="69" spans="1:23" x14ac:dyDescent="0.25">
      <c r="A69" t="s">
        <v>187</v>
      </c>
    </row>
    <row r="70" spans="1:23" x14ac:dyDescent="0.25">
      <c r="A70" t="s">
        <v>1</v>
      </c>
    </row>
    <row r="71" spans="1:23" x14ac:dyDescent="0.25">
      <c r="C71" t="s">
        <v>3</v>
      </c>
      <c r="D71" t="s">
        <v>33</v>
      </c>
    </row>
    <row r="72" spans="1:23" s="3" customFormat="1" ht="80" x14ac:dyDescent="0.25">
      <c r="D72" s="3" t="s">
        <v>34</v>
      </c>
      <c r="E72" s="3" t="s">
        <v>35</v>
      </c>
      <c r="F72" s="3" t="s">
        <v>36</v>
      </c>
      <c r="K72" s="3" t="str">
        <f>C71</f>
        <v>Total</v>
      </c>
      <c r="L72" s="3" t="str">
        <f>D72</f>
        <v>No HS/HS Graduate</v>
      </c>
      <c r="M72" s="3" t="str">
        <f>E72</f>
        <v>Some college/2-year college graduate</v>
      </c>
      <c r="N72" s="3" t="str">
        <f>F72</f>
        <v>4-year college graduate/post-graduate degree</v>
      </c>
      <c r="S72" s="3" t="str">
        <f>K72</f>
        <v>Total</v>
      </c>
      <c r="T72" s="3" t="str">
        <f>L72</f>
        <v>No HS/HS Graduate</v>
      </c>
      <c r="U72" s="3" t="str">
        <f>M72</f>
        <v>Some college/2-year college graduate</v>
      </c>
      <c r="V72" s="3" t="str">
        <f>N72</f>
        <v>4-year college graduate/post-graduate degree</v>
      </c>
    </row>
    <row r="73" spans="1:23" x14ac:dyDescent="0.25">
      <c r="B73" t="s">
        <v>80</v>
      </c>
      <c r="C73">
        <v>77</v>
      </c>
      <c r="D73">
        <v>38</v>
      </c>
      <c r="E73">
        <v>16</v>
      </c>
      <c r="F73">
        <v>23</v>
      </c>
      <c r="J73" t="str">
        <f>B73</f>
        <v>Always justified</v>
      </c>
      <c r="K73" s="1">
        <f>C73/C77</f>
        <v>7.7077077077077075E-2</v>
      </c>
      <c r="L73" s="1">
        <f>D73/D77</f>
        <v>0.10951008645533142</v>
      </c>
      <c r="M73" s="1">
        <f>E73/E77</f>
        <v>5.0314465408805034E-2</v>
      </c>
      <c r="N73" s="1">
        <f>F73/F77</f>
        <v>6.8862275449101798E-2</v>
      </c>
      <c r="O73" s="1"/>
      <c r="R73" t="s">
        <v>218</v>
      </c>
      <c r="S73" s="2">
        <f>K73+K74</f>
        <v>0.20120120120120122</v>
      </c>
      <c r="T73" s="2">
        <f>L73+L74</f>
        <v>0.28530259365994237</v>
      </c>
      <c r="U73" s="2">
        <f>M73+M74</f>
        <v>0.169811320754717</v>
      </c>
      <c r="V73" s="2">
        <f>N73+N74</f>
        <v>0.1437125748502994</v>
      </c>
      <c r="W73" s="2"/>
    </row>
    <row r="74" spans="1:23" x14ac:dyDescent="0.25">
      <c r="B74" t="s">
        <v>81</v>
      </c>
      <c r="C74">
        <v>124</v>
      </c>
      <c r="D74">
        <v>61</v>
      </c>
      <c r="E74">
        <v>38</v>
      </c>
      <c r="F74">
        <v>25</v>
      </c>
      <c r="J74" t="str">
        <f>B74</f>
        <v>Usually justified</v>
      </c>
      <c r="K74" s="1">
        <f>C74/C77</f>
        <v>0.12412412412412413</v>
      </c>
      <c r="L74" s="1">
        <f>D74/D77</f>
        <v>0.17579250720461095</v>
      </c>
      <c r="M74" s="1">
        <f>E74/E77</f>
        <v>0.11949685534591195</v>
      </c>
      <c r="N74" s="1">
        <f>F74/F77</f>
        <v>7.4850299401197598E-2</v>
      </c>
      <c r="O74" s="1"/>
      <c r="R74" t="s">
        <v>82</v>
      </c>
      <c r="S74" s="2">
        <f t="shared" ref="S74:V75" si="5">K75</f>
        <v>0.20520520520520522</v>
      </c>
      <c r="T74" s="2">
        <f t="shared" si="5"/>
        <v>0.23631123919308358</v>
      </c>
      <c r="U74" s="2">
        <f t="shared" si="5"/>
        <v>0.21383647798742139</v>
      </c>
      <c r="V74" s="2">
        <f t="shared" si="5"/>
        <v>0.16467065868263472</v>
      </c>
      <c r="W74" s="2"/>
    </row>
    <row r="75" spans="1:23" x14ac:dyDescent="0.25">
      <c r="B75" t="s">
        <v>82</v>
      </c>
      <c r="C75">
        <v>205</v>
      </c>
      <c r="D75">
        <v>82</v>
      </c>
      <c r="E75">
        <v>68</v>
      </c>
      <c r="F75">
        <v>55</v>
      </c>
      <c r="J75" t="str">
        <f>B75</f>
        <v>Sometimes justified</v>
      </c>
      <c r="K75" s="1">
        <f>C75/C77</f>
        <v>0.20520520520520522</v>
      </c>
      <c r="L75" s="1">
        <f>D75/D77</f>
        <v>0.23631123919308358</v>
      </c>
      <c r="M75" s="1">
        <f>E75/E77</f>
        <v>0.21383647798742139</v>
      </c>
      <c r="N75" s="1">
        <f>F75/F77</f>
        <v>0.16467065868263472</v>
      </c>
      <c r="O75" s="1"/>
      <c r="R75" t="s">
        <v>83</v>
      </c>
      <c r="S75" s="2">
        <f t="shared" si="5"/>
        <v>0.59359359359359354</v>
      </c>
      <c r="T75" s="2">
        <f t="shared" si="5"/>
        <v>0.47838616714697407</v>
      </c>
      <c r="U75" s="2">
        <f t="shared" si="5"/>
        <v>0.61635220125786161</v>
      </c>
      <c r="V75" s="2">
        <f t="shared" si="5"/>
        <v>0.69161676646706582</v>
      </c>
      <c r="W75" s="2"/>
    </row>
    <row r="76" spans="1:23" x14ac:dyDescent="0.25">
      <c r="B76" t="s">
        <v>83</v>
      </c>
      <c r="C76">
        <v>593</v>
      </c>
      <c r="D76">
        <v>166</v>
      </c>
      <c r="E76">
        <v>196</v>
      </c>
      <c r="F76">
        <v>231</v>
      </c>
      <c r="J76" t="str">
        <f>B76</f>
        <v>Never justified</v>
      </c>
      <c r="K76" s="1">
        <f>C76/C77</f>
        <v>0.59359359359359354</v>
      </c>
      <c r="L76" s="1">
        <f>D76/D77</f>
        <v>0.47838616714697407</v>
      </c>
      <c r="M76" s="1">
        <f>E76/E77</f>
        <v>0.61635220125786161</v>
      </c>
      <c r="N76" s="1">
        <f>F76/F77</f>
        <v>0.69161676646706582</v>
      </c>
      <c r="O76" s="1"/>
    </row>
    <row r="77" spans="1:23" x14ac:dyDescent="0.25">
      <c r="A77" t="s">
        <v>3</v>
      </c>
      <c r="C77">
        <v>999</v>
      </c>
      <c r="D77">
        <v>347</v>
      </c>
      <c r="E77">
        <v>318</v>
      </c>
      <c r="F77">
        <v>334</v>
      </c>
    </row>
    <row r="79" spans="1:23" s="13" customFormat="1" x14ac:dyDescent="0.25"/>
    <row r="82" spans="1:23" x14ac:dyDescent="0.25">
      <c r="A82" t="s">
        <v>188</v>
      </c>
    </row>
    <row r="83" spans="1:23" x14ac:dyDescent="0.25">
      <c r="A83" t="s">
        <v>1</v>
      </c>
    </row>
    <row r="84" spans="1:23" x14ac:dyDescent="0.25">
      <c r="C84" t="s">
        <v>3</v>
      </c>
      <c r="D84" t="s">
        <v>38</v>
      </c>
    </row>
    <row r="85" spans="1:23" s="3" customFormat="1" ht="60" x14ac:dyDescent="0.25">
      <c r="D85" s="3" t="s">
        <v>39</v>
      </c>
      <c r="E85" s="3" t="s">
        <v>40</v>
      </c>
      <c r="F85" s="3" t="s">
        <v>41</v>
      </c>
      <c r="G85" s="3" t="s">
        <v>42</v>
      </c>
      <c r="K85" s="3" t="str">
        <f>C84</f>
        <v>Total</v>
      </c>
      <c r="L85" s="3" t="str">
        <f>D85</f>
        <v>Central City</v>
      </c>
      <c r="M85" s="3" t="str">
        <f>E85</f>
        <v>Urban Suburb</v>
      </c>
      <c r="N85" s="3" t="str">
        <f>F85</f>
        <v>Surrounding Suburban County</v>
      </c>
      <c r="O85" s="3" t="str">
        <f>G85</f>
        <v>Rural County</v>
      </c>
      <c r="S85" s="3" t="str">
        <f>K85</f>
        <v>Total</v>
      </c>
      <c r="T85" s="3" t="str">
        <f>L85</f>
        <v>Central City</v>
      </c>
      <c r="U85" s="3" t="str">
        <f>M85</f>
        <v>Urban Suburb</v>
      </c>
      <c r="V85" s="3" t="str">
        <f>N85</f>
        <v>Surrounding Suburban County</v>
      </c>
      <c r="W85" s="3" t="str">
        <f>O85</f>
        <v>Rural County</v>
      </c>
    </row>
    <row r="86" spans="1:23" x14ac:dyDescent="0.25">
      <c r="B86" t="s">
        <v>80</v>
      </c>
      <c r="C86">
        <v>78</v>
      </c>
      <c r="D86">
        <v>31</v>
      </c>
      <c r="E86">
        <v>16</v>
      </c>
      <c r="F86">
        <v>16</v>
      </c>
      <c r="G86">
        <v>15</v>
      </c>
      <c r="J86" t="str">
        <f>B86</f>
        <v>Always justified</v>
      </c>
      <c r="K86" s="1">
        <f>C86/C90</f>
        <v>7.8078078078078081E-2</v>
      </c>
      <c r="L86" s="1">
        <f>D86/D90</f>
        <v>0.10954063604240283</v>
      </c>
      <c r="M86" s="1">
        <f>E86/E90</f>
        <v>6.7796610169491525E-2</v>
      </c>
      <c r="N86" s="1">
        <f>F86/F90</f>
        <v>5.4607508532423209E-2</v>
      </c>
      <c r="O86" s="1">
        <f>G86/G90</f>
        <v>8.0213903743315509E-2</v>
      </c>
      <c r="R86" t="s">
        <v>218</v>
      </c>
      <c r="S86" s="2">
        <f>K86+K87</f>
        <v>0.20120120120120122</v>
      </c>
      <c r="T86" s="2">
        <f>L86+L87</f>
        <v>0.26855123674911663</v>
      </c>
      <c r="U86" s="2">
        <f>M86+M87</f>
        <v>0.2076271186440678</v>
      </c>
      <c r="V86" s="2">
        <f>N86+N87</f>
        <v>0.16382252559726962</v>
      </c>
      <c r="W86" s="2">
        <f>O86+O87</f>
        <v>0.1497326203208556</v>
      </c>
    </row>
    <row r="87" spans="1:23" x14ac:dyDescent="0.25">
      <c r="B87" t="s">
        <v>81</v>
      </c>
      <c r="C87">
        <v>123</v>
      </c>
      <c r="D87">
        <v>45</v>
      </c>
      <c r="E87">
        <v>33</v>
      </c>
      <c r="F87">
        <v>32</v>
      </c>
      <c r="G87">
        <v>13</v>
      </c>
      <c r="J87" t="str">
        <f>B87</f>
        <v>Usually justified</v>
      </c>
      <c r="K87" s="1">
        <f>C87/C90</f>
        <v>0.12312312312312312</v>
      </c>
      <c r="L87" s="1">
        <f>D87/D90</f>
        <v>0.15901060070671377</v>
      </c>
      <c r="M87" s="1">
        <f>E87/E90</f>
        <v>0.13983050847457626</v>
      </c>
      <c r="N87" s="1">
        <f>F87/F90</f>
        <v>0.10921501706484642</v>
      </c>
      <c r="O87" s="1">
        <f>G87/G90</f>
        <v>6.9518716577540107E-2</v>
      </c>
      <c r="R87" t="s">
        <v>82</v>
      </c>
      <c r="S87" s="2">
        <f t="shared" ref="S87:W88" si="6">K88</f>
        <v>0.20520520520520522</v>
      </c>
      <c r="T87" s="2">
        <f t="shared" si="6"/>
        <v>0.21908127208480566</v>
      </c>
      <c r="U87" s="2">
        <f t="shared" si="6"/>
        <v>0.1652542372881356</v>
      </c>
      <c r="V87" s="2">
        <f t="shared" si="6"/>
        <v>0.18771331058020477</v>
      </c>
      <c r="W87" s="2">
        <f t="shared" si="6"/>
        <v>0.26203208556149732</v>
      </c>
    </row>
    <row r="88" spans="1:23" x14ac:dyDescent="0.25">
      <c r="B88" t="s">
        <v>82</v>
      </c>
      <c r="C88">
        <v>205</v>
      </c>
      <c r="D88">
        <v>62</v>
      </c>
      <c r="E88">
        <v>39</v>
      </c>
      <c r="F88">
        <v>55</v>
      </c>
      <c r="G88">
        <v>49</v>
      </c>
      <c r="J88" t="str">
        <f>B88</f>
        <v>Sometimes justified</v>
      </c>
      <c r="K88" s="1">
        <f>C88/C90</f>
        <v>0.20520520520520522</v>
      </c>
      <c r="L88" s="1">
        <f>D88/D90</f>
        <v>0.21908127208480566</v>
      </c>
      <c r="M88" s="1">
        <f>E88/E90</f>
        <v>0.1652542372881356</v>
      </c>
      <c r="N88" s="1">
        <f>F88/F90</f>
        <v>0.18771331058020477</v>
      </c>
      <c r="O88" s="1">
        <f>G88/G90</f>
        <v>0.26203208556149732</v>
      </c>
      <c r="R88" t="s">
        <v>83</v>
      </c>
      <c r="S88" s="2">
        <f t="shared" si="6"/>
        <v>0.59359359359359354</v>
      </c>
      <c r="T88" s="2">
        <f t="shared" si="6"/>
        <v>0.51236749116607772</v>
      </c>
      <c r="U88" s="2">
        <f t="shared" si="6"/>
        <v>0.6271186440677966</v>
      </c>
      <c r="V88" s="2">
        <f t="shared" si="6"/>
        <v>0.64846416382252559</v>
      </c>
      <c r="W88" s="2">
        <f t="shared" si="6"/>
        <v>0.58823529411764708</v>
      </c>
    </row>
    <row r="89" spans="1:23" x14ac:dyDescent="0.25">
      <c r="B89" t="s">
        <v>83</v>
      </c>
      <c r="C89">
        <v>593</v>
      </c>
      <c r="D89">
        <v>145</v>
      </c>
      <c r="E89">
        <v>148</v>
      </c>
      <c r="F89">
        <v>190</v>
      </c>
      <c r="G89">
        <v>110</v>
      </c>
      <c r="J89" t="str">
        <f>B89</f>
        <v>Never justified</v>
      </c>
      <c r="K89" s="1">
        <f>C89/C90</f>
        <v>0.59359359359359354</v>
      </c>
      <c r="L89" s="1">
        <f>D89/D90</f>
        <v>0.51236749116607772</v>
      </c>
      <c r="M89" s="1">
        <f>E89/E90</f>
        <v>0.6271186440677966</v>
      </c>
      <c r="N89" s="1">
        <f>F89/F90</f>
        <v>0.64846416382252559</v>
      </c>
      <c r="O89" s="1">
        <f>G89/G90</f>
        <v>0.58823529411764708</v>
      </c>
    </row>
    <row r="90" spans="1:23" x14ac:dyDescent="0.25">
      <c r="A90" t="s">
        <v>3</v>
      </c>
      <c r="C90">
        <v>999</v>
      </c>
      <c r="D90">
        <v>283</v>
      </c>
      <c r="E90">
        <v>236</v>
      </c>
      <c r="F90">
        <v>293</v>
      </c>
      <c r="G90">
        <v>187</v>
      </c>
    </row>
    <row r="92" spans="1:23" s="13" customFormat="1" x14ac:dyDescent="0.25"/>
    <row r="95" spans="1:23" x14ac:dyDescent="0.25">
      <c r="A95" t="s">
        <v>189</v>
      </c>
    </row>
    <row r="96" spans="1:23" x14ac:dyDescent="0.25">
      <c r="A96" t="s">
        <v>1</v>
      </c>
    </row>
    <row r="97" spans="1:23" x14ac:dyDescent="0.25">
      <c r="C97" t="s">
        <v>3</v>
      </c>
      <c r="D97" t="s">
        <v>44</v>
      </c>
    </row>
    <row r="98" spans="1:23" s="3" customFormat="1" ht="60" x14ac:dyDescent="0.25">
      <c r="D98" s="3" t="s">
        <v>45</v>
      </c>
      <c r="E98" s="3" t="s">
        <v>46</v>
      </c>
      <c r="F98" s="3" t="s">
        <v>47</v>
      </c>
      <c r="K98" s="3" t="str">
        <f>C97</f>
        <v>Total</v>
      </c>
      <c r="L98" s="3" t="str">
        <f>D98</f>
        <v>Most of the time</v>
      </c>
      <c r="M98" s="3" t="str">
        <f>E98</f>
        <v>Some of the time/Only now and then</v>
      </c>
      <c r="N98" s="3" t="str">
        <f>F98</f>
        <v>Hardly at all/Don't know</v>
      </c>
      <c r="S98" s="3" t="str">
        <f>K98</f>
        <v>Total</v>
      </c>
      <c r="T98" s="3" t="str">
        <f>L98</f>
        <v>Most of the time</v>
      </c>
      <c r="U98" s="3" t="str">
        <f>M98</f>
        <v>Some of the time/Only now and then</v>
      </c>
      <c r="V98" s="3" t="str">
        <f>N98</f>
        <v>Hardly at all/Don't know</v>
      </c>
    </row>
    <row r="99" spans="1:23" x14ac:dyDescent="0.25">
      <c r="B99" t="s">
        <v>80</v>
      </c>
      <c r="C99">
        <v>77</v>
      </c>
      <c r="D99">
        <v>36</v>
      </c>
      <c r="E99">
        <v>36</v>
      </c>
      <c r="F99">
        <v>5</v>
      </c>
      <c r="J99" t="str">
        <f>B99</f>
        <v>Always justified</v>
      </c>
      <c r="K99" s="1">
        <f>C99/C103</f>
        <v>7.7154308617234463E-2</v>
      </c>
      <c r="L99" s="1">
        <f>D99/D103</f>
        <v>8.6330935251798566E-2</v>
      </c>
      <c r="M99" s="1">
        <f>E99/E103</f>
        <v>7.9646017699115043E-2</v>
      </c>
      <c r="N99" s="1">
        <f>F99/F103</f>
        <v>3.875968992248062E-2</v>
      </c>
      <c r="O99" s="1"/>
      <c r="R99" t="s">
        <v>218</v>
      </c>
      <c r="S99" s="2">
        <f>K99+K100</f>
        <v>0.20040080160320639</v>
      </c>
      <c r="T99" s="2">
        <f>L99+L100</f>
        <v>0.16067146282973621</v>
      </c>
      <c r="U99" s="2">
        <f>M99+M100</f>
        <v>0.23008849557522126</v>
      </c>
      <c r="V99" s="2">
        <f>N99+N100</f>
        <v>0.22480620155038761</v>
      </c>
      <c r="W99" s="2"/>
    </row>
    <row r="100" spans="1:23" x14ac:dyDescent="0.25">
      <c r="B100" t="s">
        <v>81</v>
      </c>
      <c r="C100">
        <v>123</v>
      </c>
      <c r="D100">
        <v>31</v>
      </c>
      <c r="E100">
        <v>68</v>
      </c>
      <c r="F100">
        <v>24</v>
      </c>
      <c r="J100" t="str">
        <f>B100</f>
        <v>Usually justified</v>
      </c>
      <c r="K100" s="1">
        <f>C100/C103</f>
        <v>0.12324649298597194</v>
      </c>
      <c r="L100" s="1">
        <f>D100/D103</f>
        <v>7.4340527577937646E-2</v>
      </c>
      <c r="M100" s="1">
        <f>E100/E103</f>
        <v>0.15044247787610621</v>
      </c>
      <c r="N100" s="1">
        <f>F100/F103</f>
        <v>0.18604651162790697</v>
      </c>
      <c r="O100" s="1"/>
      <c r="R100" t="s">
        <v>82</v>
      </c>
      <c r="S100" s="2">
        <f t="shared" ref="S100:V101" si="7">K101</f>
        <v>0.20541082164328658</v>
      </c>
      <c r="T100" s="2">
        <f t="shared" si="7"/>
        <v>0.15587529976019185</v>
      </c>
      <c r="U100" s="2">
        <f t="shared" si="7"/>
        <v>0.23008849557522124</v>
      </c>
      <c r="V100" s="2">
        <f t="shared" si="7"/>
        <v>0.27906976744186046</v>
      </c>
      <c r="W100" s="2"/>
    </row>
    <row r="101" spans="1:23" x14ac:dyDescent="0.25">
      <c r="B101" t="s">
        <v>82</v>
      </c>
      <c r="C101">
        <v>205</v>
      </c>
      <c r="D101">
        <v>65</v>
      </c>
      <c r="E101">
        <v>104</v>
      </c>
      <c r="F101">
        <v>36</v>
      </c>
      <c r="J101" t="str">
        <f>B101</f>
        <v>Sometimes justified</v>
      </c>
      <c r="K101" s="1">
        <f>C101/C103</f>
        <v>0.20541082164328658</v>
      </c>
      <c r="L101" s="1">
        <f>D101/D103</f>
        <v>0.15587529976019185</v>
      </c>
      <c r="M101" s="1">
        <f>E101/E103</f>
        <v>0.23008849557522124</v>
      </c>
      <c r="N101" s="1">
        <f>F101/F103</f>
        <v>0.27906976744186046</v>
      </c>
      <c r="O101" s="1"/>
      <c r="R101" t="s">
        <v>83</v>
      </c>
      <c r="S101" s="2">
        <f t="shared" si="7"/>
        <v>0.594188376753507</v>
      </c>
      <c r="T101" s="2">
        <f t="shared" si="7"/>
        <v>0.68345323741007191</v>
      </c>
      <c r="U101" s="2">
        <f t="shared" si="7"/>
        <v>0.53982300884955747</v>
      </c>
      <c r="V101" s="2">
        <f t="shared" si="7"/>
        <v>0.49612403100775193</v>
      </c>
      <c r="W101" s="2"/>
    </row>
    <row r="102" spans="1:23" x14ac:dyDescent="0.25">
      <c r="B102" t="s">
        <v>83</v>
      </c>
      <c r="C102">
        <v>593</v>
      </c>
      <c r="D102">
        <v>285</v>
      </c>
      <c r="E102">
        <v>244</v>
      </c>
      <c r="F102">
        <v>64</v>
      </c>
      <c r="J102" t="str">
        <f>B102</f>
        <v>Never justified</v>
      </c>
      <c r="K102" s="1">
        <f>C102/C103</f>
        <v>0.594188376753507</v>
      </c>
      <c r="L102" s="1">
        <f>D102/D103</f>
        <v>0.68345323741007191</v>
      </c>
      <c r="M102" s="1">
        <f>E102/E103</f>
        <v>0.53982300884955747</v>
      </c>
      <c r="N102" s="1">
        <f>F102/F103</f>
        <v>0.49612403100775193</v>
      </c>
      <c r="O102" s="1"/>
    </row>
    <row r="103" spans="1:23" x14ac:dyDescent="0.25">
      <c r="A103" t="s">
        <v>3</v>
      </c>
      <c r="C103">
        <v>998</v>
      </c>
      <c r="D103">
        <v>417</v>
      </c>
      <c r="E103">
        <v>452</v>
      </c>
      <c r="F103">
        <v>129</v>
      </c>
    </row>
    <row r="105" spans="1:23" s="13" customFormat="1" x14ac:dyDescent="0.25"/>
    <row r="108" spans="1:23" x14ac:dyDescent="0.25">
      <c r="A108" t="s">
        <v>190</v>
      </c>
    </row>
    <row r="109" spans="1:23" x14ac:dyDescent="0.25">
      <c r="A109" t="s">
        <v>1</v>
      </c>
    </row>
    <row r="110" spans="1:23" x14ac:dyDescent="0.25">
      <c r="C110" t="s">
        <v>3</v>
      </c>
      <c r="D110" t="s">
        <v>49</v>
      </c>
    </row>
    <row r="111" spans="1:23" s="3" customFormat="1" ht="100" x14ac:dyDescent="0.25">
      <c r="D111" s="3" t="s">
        <v>50</v>
      </c>
      <c r="E111" s="3" t="s">
        <v>51</v>
      </c>
      <c r="F111" s="3" t="s">
        <v>52</v>
      </c>
      <c r="G111" s="3" t="s">
        <v>53</v>
      </c>
      <c r="K111" s="3" t="str">
        <f>C110</f>
        <v>Total</v>
      </c>
      <c r="L111" s="3" t="str">
        <f>D111</f>
        <v>Voted for Kamala Harris in 2024</v>
      </c>
      <c r="M111" s="3" t="str">
        <f>E111</f>
        <v>Voted for Donald Trump in 2024</v>
      </c>
      <c r="N111" s="3" t="str">
        <f>F111</f>
        <v>Voted third party presidential candidate in 2024</v>
      </c>
      <c r="O111" s="3" t="str">
        <f>G111</f>
        <v>Did not vote in 2024</v>
      </c>
      <c r="S111" s="3" t="str">
        <f>K111</f>
        <v>Total</v>
      </c>
      <c r="T111" s="3" t="str">
        <f>L111</f>
        <v>Voted for Kamala Harris in 2024</v>
      </c>
      <c r="U111" s="3" t="str">
        <f>M111</f>
        <v>Voted for Donald Trump in 2024</v>
      </c>
      <c r="V111" s="3" t="str">
        <f>N111</f>
        <v>Voted third party presidential candidate in 2024</v>
      </c>
      <c r="W111" s="3" t="str">
        <f>O111</f>
        <v>Did not vote in 2024</v>
      </c>
    </row>
    <row r="112" spans="1:23" x14ac:dyDescent="0.25">
      <c r="B112" t="s">
        <v>80</v>
      </c>
      <c r="C112">
        <v>78</v>
      </c>
      <c r="D112">
        <v>34</v>
      </c>
      <c r="E112">
        <v>24</v>
      </c>
      <c r="F112">
        <v>0</v>
      </c>
      <c r="G112">
        <v>20</v>
      </c>
      <c r="J112" t="str">
        <f>B112</f>
        <v>Always justified</v>
      </c>
      <c r="K112" s="1">
        <f>C112/C116</f>
        <v>7.8078078078078081E-2</v>
      </c>
      <c r="L112" s="1">
        <f>D112/D116</f>
        <v>9.264305177111716E-2</v>
      </c>
      <c r="M112" s="1">
        <f>E112/E116</f>
        <v>6.2663185378590072E-2</v>
      </c>
      <c r="N112" s="1">
        <f>F112/F116</f>
        <v>0</v>
      </c>
      <c r="O112" s="1">
        <f>G112/G116</f>
        <v>8.1967213114754092E-2</v>
      </c>
      <c r="R112" t="s">
        <v>218</v>
      </c>
      <c r="S112" s="2">
        <f>K112+K113</f>
        <v>0.2022022022022022</v>
      </c>
      <c r="T112" s="2">
        <f>L112+L113</f>
        <v>0.1989100817438692</v>
      </c>
      <c r="U112" s="2">
        <f>M112+M113</f>
        <v>0.18537859007832896</v>
      </c>
      <c r="V112" s="2">
        <f>N112+N113</f>
        <v>0</v>
      </c>
      <c r="W112" s="2">
        <f>O112+O113</f>
        <v>0.23770491803278687</v>
      </c>
    </row>
    <row r="113" spans="1:23" x14ac:dyDescent="0.25">
      <c r="B113" t="s">
        <v>81</v>
      </c>
      <c r="C113">
        <v>124</v>
      </c>
      <c r="D113">
        <v>39</v>
      </c>
      <c r="E113">
        <v>47</v>
      </c>
      <c r="F113">
        <v>0</v>
      </c>
      <c r="G113">
        <v>38</v>
      </c>
      <c r="J113" t="str">
        <f>B113</f>
        <v>Usually justified</v>
      </c>
      <c r="K113" s="1">
        <f>C113/C116</f>
        <v>0.12412412412412413</v>
      </c>
      <c r="L113" s="1">
        <f>D113/D116</f>
        <v>0.10626702997275204</v>
      </c>
      <c r="M113" s="1">
        <f>E113/E116</f>
        <v>0.12271540469973891</v>
      </c>
      <c r="N113" s="1">
        <f>F113/F116</f>
        <v>0</v>
      </c>
      <c r="O113" s="1">
        <f>G113/G116</f>
        <v>0.15573770491803279</v>
      </c>
      <c r="R113" t="s">
        <v>82</v>
      </c>
      <c r="S113" s="2">
        <f t="shared" ref="S113:W114" si="8">K114</f>
        <v>0.20420420420420421</v>
      </c>
      <c r="T113" s="2">
        <f t="shared" si="8"/>
        <v>0.17983651226158037</v>
      </c>
      <c r="U113" s="2">
        <f t="shared" si="8"/>
        <v>0.18798955613577023</v>
      </c>
      <c r="V113" s="2">
        <f t="shared" si="8"/>
        <v>0.2</v>
      </c>
      <c r="W113" s="2">
        <f t="shared" si="8"/>
        <v>0.26639344262295084</v>
      </c>
    </row>
    <row r="114" spans="1:23" x14ac:dyDescent="0.25">
      <c r="B114" t="s">
        <v>82</v>
      </c>
      <c r="C114">
        <v>204</v>
      </c>
      <c r="D114">
        <v>66</v>
      </c>
      <c r="E114">
        <v>72</v>
      </c>
      <c r="F114">
        <v>1</v>
      </c>
      <c r="G114">
        <v>65</v>
      </c>
      <c r="J114" t="str">
        <f>B114</f>
        <v>Sometimes justified</v>
      </c>
      <c r="K114" s="1">
        <f>C114/C116</f>
        <v>0.20420420420420421</v>
      </c>
      <c r="L114" s="1">
        <f>D114/D116</f>
        <v>0.17983651226158037</v>
      </c>
      <c r="M114" s="1">
        <f>E114/E116</f>
        <v>0.18798955613577023</v>
      </c>
      <c r="N114" s="1">
        <f>F114/F116</f>
        <v>0.2</v>
      </c>
      <c r="O114" s="1">
        <f>G114/G116</f>
        <v>0.26639344262295084</v>
      </c>
      <c r="R114" t="s">
        <v>83</v>
      </c>
      <c r="S114" s="2">
        <f t="shared" si="8"/>
        <v>0.59359359359359354</v>
      </c>
      <c r="T114" s="2">
        <f t="shared" si="8"/>
        <v>0.62125340599455037</v>
      </c>
      <c r="U114" s="2">
        <f t="shared" si="8"/>
        <v>0.62663185378590081</v>
      </c>
      <c r="V114" s="2">
        <f t="shared" si="8"/>
        <v>0.8</v>
      </c>
      <c r="W114" s="2">
        <f t="shared" si="8"/>
        <v>0.49590163934426229</v>
      </c>
    </row>
    <row r="115" spans="1:23" x14ac:dyDescent="0.25">
      <c r="B115" t="s">
        <v>83</v>
      </c>
      <c r="C115">
        <v>593</v>
      </c>
      <c r="D115">
        <v>228</v>
      </c>
      <c r="E115">
        <v>240</v>
      </c>
      <c r="F115">
        <v>4</v>
      </c>
      <c r="G115">
        <v>121</v>
      </c>
      <c r="J115" t="str">
        <f>B115</f>
        <v>Never justified</v>
      </c>
      <c r="K115" s="1">
        <f>C115/C116</f>
        <v>0.59359359359359354</v>
      </c>
      <c r="L115" s="1">
        <f>D115/D116</f>
        <v>0.62125340599455037</v>
      </c>
      <c r="M115" s="1">
        <f>E115/E116</f>
        <v>0.62663185378590081</v>
      </c>
      <c r="N115" s="1">
        <f>F115/F116</f>
        <v>0.8</v>
      </c>
      <c r="O115" s="1">
        <f>G115/G116</f>
        <v>0.49590163934426229</v>
      </c>
    </row>
    <row r="116" spans="1:23" x14ac:dyDescent="0.25">
      <c r="A116" t="s">
        <v>3</v>
      </c>
      <c r="C116">
        <v>999</v>
      </c>
      <c r="D116">
        <v>367</v>
      </c>
      <c r="E116">
        <v>383</v>
      </c>
      <c r="F116">
        <v>5</v>
      </c>
      <c r="G116">
        <v>244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C460-8E50-4142-9B2F-6266DBA0EB3F}">
  <sheetPr codeName="Sheet16"/>
  <dimension ref="A1:W116"/>
  <sheetViews>
    <sheetView showGridLines="0" workbookViewId="0">
      <selection activeCell="A105" sqref="A105:XFD105"/>
    </sheetView>
  </sheetViews>
  <sheetFormatPr baseColWidth="10" defaultRowHeight="19" x14ac:dyDescent="0.25"/>
  <cols>
    <col min="2" max="2" width="20.5703125" customWidth="1"/>
    <col min="5" max="5" width="12.140625" customWidth="1"/>
    <col min="6" max="6" width="13.42578125" customWidth="1"/>
    <col min="10" max="10" width="18.28515625" customWidth="1"/>
    <col min="13" max="13" width="12.42578125" customWidth="1"/>
    <col min="14" max="14" width="13.7109375" customWidth="1"/>
    <col min="18" max="18" width="22" customWidth="1"/>
    <col min="21" max="21" width="11.85546875" customWidth="1"/>
    <col min="22" max="22" width="13.5703125" customWidth="1"/>
  </cols>
  <sheetData>
    <row r="1" spans="1:23" x14ac:dyDescent="0.25">
      <c r="A1" s="5" t="s">
        <v>221</v>
      </c>
      <c r="B1" s="7" t="s">
        <v>226</v>
      </c>
    </row>
    <row r="2" spans="1:23" x14ac:dyDescent="0.25">
      <c r="A2" t="s">
        <v>225</v>
      </c>
    </row>
    <row r="4" spans="1:23" x14ac:dyDescent="0.25">
      <c r="A4" t="s">
        <v>191</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80</v>
      </c>
      <c r="C8">
        <v>40</v>
      </c>
      <c r="D8">
        <v>16</v>
      </c>
      <c r="E8">
        <v>7</v>
      </c>
      <c r="F8">
        <v>16</v>
      </c>
      <c r="G8">
        <v>1</v>
      </c>
      <c r="J8" t="str">
        <f>B8</f>
        <v>Always justified</v>
      </c>
      <c r="K8" s="1">
        <f>C8/C12</f>
        <v>0.04</v>
      </c>
      <c r="L8" s="1">
        <f>D8/D12</f>
        <v>5.4421768707482991E-2</v>
      </c>
      <c r="M8" s="1">
        <f>E8/E12</f>
        <v>1.9553072625698324E-2</v>
      </c>
      <c r="N8" s="1">
        <f>F8/F12</f>
        <v>5.6140350877192984E-2</v>
      </c>
      <c r="O8" s="1">
        <f>G8/G12</f>
        <v>1.5873015873015872E-2</v>
      </c>
      <c r="R8" t="s">
        <v>218</v>
      </c>
      <c r="S8" s="2">
        <f>K8+K9</f>
        <v>0.15</v>
      </c>
      <c r="T8" s="2">
        <f>L8+L9</f>
        <v>0.1870748299319728</v>
      </c>
      <c r="U8" s="2">
        <f>M8+M9</f>
        <v>7.5418994413407825E-2</v>
      </c>
      <c r="V8" s="2">
        <f>N8+N9</f>
        <v>0.2105263157894737</v>
      </c>
      <c r="W8" s="2">
        <f>O8+O9</f>
        <v>0.12698412698412698</v>
      </c>
    </row>
    <row r="9" spans="1:23" x14ac:dyDescent="0.25">
      <c r="B9" t="s">
        <v>81</v>
      </c>
      <c r="C9">
        <v>110</v>
      </c>
      <c r="D9">
        <v>39</v>
      </c>
      <c r="E9">
        <v>20</v>
      </c>
      <c r="F9">
        <v>44</v>
      </c>
      <c r="G9">
        <v>7</v>
      </c>
      <c r="J9" t="str">
        <f>B9</f>
        <v>Usually justified</v>
      </c>
      <c r="K9" s="1">
        <f>C9/C12</f>
        <v>0.11</v>
      </c>
      <c r="L9" s="1">
        <f>D9/D12</f>
        <v>0.1326530612244898</v>
      </c>
      <c r="M9" s="1">
        <f>E9/E12</f>
        <v>5.5865921787709494E-2</v>
      </c>
      <c r="N9" s="1">
        <f>F9/F12</f>
        <v>0.15438596491228071</v>
      </c>
      <c r="O9" s="1">
        <f>G9/G12</f>
        <v>0.1111111111111111</v>
      </c>
      <c r="R9" t="s">
        <v>82</v>
      </c>
      <c r="S9" s="2">
        <f t="shared" ref="S9:W10" si="0">K10</f>
        <v>0.13500000000000001</v>
      </c>
      <c r="T9" s="2">
        <f t="shared" si="0"/>
        <v>0.12244897959183673</v>
      </c>
      <c r="U9" s="2">
        <f t="shared" si="0"/>
        <v>0.13128491620111732</v>
      </c>
      <c r="V9" s="2">
        <f t="shared" si="0"/>
        <v>0.15438596491228071</v>
      </c>
      <c r="W9" s="2">
        <f t="shared" si="0"/>
        <v>0.12698412698412698</v>
      </c>
    </row>
    <row r="10" spans="1:23" x14ac:dyDescent="0.25">
      <c r="B10" t="s">
        <v>82</v>
      </c>
      <c r="C10">
        <v>135</v>
      </c>
      <c r="D10">
        <v>36</v>
      </c>
      <c r="E10">
        <v>47</v>
      </c>
      <c r="F10">
        <v>44</v>
      </c>
      <c r="G10">
        <v>8</v>
      </c>
      <c r="J10" t="str">
        <f>B10</f>
        <v>Sometimes justified</v>
      </c>
      <c r="K10" s="1">
        <f>C10/C12</f>
        <v>0.13500000000000001</v>
      </c>
      <c r="L10" s="1">
        <f>D10/D12</f>
        <v>0.12244897959183673</v>
      </c>
      <c r="M10" s="1">
        <f>E10/E12</f>
        <v>0.13128491620111732</v>
      </c>
      <c r="N10" s="1">
        <f>F10/F12</f>
        <v>0.15438596491228071</v>
      </c>
      <c r="O10" s="1">
        <f>G10/G12</f>
        <v>0.12698412698412698</v>
      </c>
      <c r="R10" t="s">
        <v>83</v>
      </c>
      <c r="S10" s="2">
        <f t="shared" si="0"/>
        <v>0.71499999999999997</v>
      </c>
      <c r="T10" s="2">
        <f t="shared" si="0"/>
        <v>0.69047619047619047</v>
      </c>
      <c r="U10" s="2">
        <f t="shared" si="0"/>
        <v>0.79329608938547491</v>
      </c>
      <c r="V10" s="2">
        <f t="shared" si="0"/>
        <v>0.63508771929824559</v>
      </c>
      <c r="W10" s="2">
        <f t="shared" si="0"/>
        <v>0.74603174603174605</v>
      </c>
    </row>
    <row r="11" spans="1:23" x14ac:dyDescent="0.25">
      <c r="B11" t="s">
        <v>83</v>
      </c>
      <c r="C11">
        <v>715</v>
      </c>
      <c r="D11">
        <v>203</v>
      </c>
      <c r="E11">
        <v>284</v>
      </c>
      <c r="F11">
        <v>181</v>
      </c>
      <c r="G11">
        <v>47</v>
      </c>
      <c r="J11" t="str">
        <f>B11</f>
        <v>Never justified</v>
      </c>
      <c r="K11" s="1">
        <f>C11/C12</f>
        <v>0.71499999999999997</v>
      </c>
      <c r="L11" s="1">
        <f>D11/D12</f>
        <v>0.69047619047619047</v>
      </c>
      <c r="M11" s="1">
        <f>E11/E12</f>
        <v>0.79329608938547491</v>
      </c>
      <c r="N11" s="1">
        <f>F11/F12</f>
        <v>0.63508771929824559</v>
      </c>
      <c r="O11" s="1">
        <f>G11/G12</f>
        <v>0.74603174603174605</v>
      </c>
    </row>
    <row r="12" spans="1:23" x14ac:dyDescent="0.25">
      <c r="A12" t="s">
        <v>3</v>
      </c>
      <c r="C12">
        <v>1000</v>
      </c>
      <c r="D12">
        <v>294</v>
      </c>
      <c r="E12">
        <v>358</v>
      </c>
      <c r="F12">
        <v>285</v>
      </c>
      <c r="G12">
        <v>63</v>
      </c>
    </row>
    <row r="14" spans="1:23" s="13" customFormat="1" x14ac:dyDescent="0.25"/>
    <row r="17" spans="1:23" x14ac:dyDescent="0.25">
      <c r="A17" t="s">
        <v>192</v>
      </c>
    </row>
    <row r="18" spans="1:23" x14ac:dyDescent="0.25">
      <c r="A18" t="s">
        <v>1</v>
      </c>
    </row>
    <row r="19" spans="1:23" x14ac:dyDescent="0.25">
      <c r="C19" t="s">
        <v>3</v>
      </c>
      <c r="D19" t="s">
        <v>13</v>
      </c>
    </row>
    <row r="20" spans="1:23" s="3" customFormat="1" ht="40" x14ac:dyDescent="0.25">
      <c r="D20" s="3" t="s">
        <v>14</v>
      </c>
      <c r="E20" s="3" t="s">
        <v>15</v>
      </c>
      <c r="F20" s="3" t="s">
        <v>16</v>
      </c>
      <c r="G20" s="3" t="s">
        <v>17</v>
      </c>
      <c r="K20" s="3" t="str">
        <f>C19</f>
        <v>Total</v>
      </c>
      <c r="L20" s="3" t="str">
        <f>D20</f>
        <v>Liberal (Very)</v>
      </c>
      <c r="M20" s="3" t="str">
        <f>E20</f>
        <v>Moderate</v>
      </c>
      <c r="N20" s="3" t="str">
        <f>F20</f>
        <v>Conservative (Very)</v>
      </c>
      <c r="O20" s="3" t="str">
        <f>G20</f>
        <v>Not sure</v>
      </c>
      <c r="S20" s="3" t="str">
        <f>K20</f>
        <v>Total</v>
      </c>
      <c r="T20" s="3" t="str">
        <f>L20</f>
        <v>Liberal (Very)</v>
      </c>
      <c r="U20" s="3" t="str">
        <f>M20</f>
        <v>Moderate</v>
      </c>
      <c r="V20" s="3" t="str">
        <f>N20</f>
        <v>Conservative (Very)</v>
      </c>
      <c r="W20" s="3" t="str">
        <f>O20</f>
        <v>Not sure</v>
      </c>
    </row>
    <row r="21" spans="1:23" x14ac:dyDescent="0.25">
      <c r="B21" t="s">
        <v>80</v>
      </c>
      <c r="C21">
        <v>40</v>
      </c>
      <c r="D21">
        <v>10</v>
      </c>
      <c r="E21">
        <v>14</v>
      </c>
      <c r="F21">
        <v>15</v>
      </c>
      <c r="G21">
        <v>1</v>
      </c>
      <c r="J21" t="str">
        <f>B21</f>
        <v>Always justified</v>
      </c>
      <c r="K21" s="1">
        <f>C21/C25</f>
        <v>3.996003996003996E-2</v>
      </c>
      <c r="L21" s="1">
        <f>D21/D25</f>
        <v>3.9840637450199202E-2</v>
      </c>
      <c r="M21" s="1">
        <f>E21/E25</f>
        <v>4.1176470588235294E-2</v>
      </c>
      <c r="N21" s="1">
        <f>F21/F25</f>
        <v>4.3731778425655975E-2</v>
      </c>
      <c r="O21" s="1">
        <f>G21/G25</f>
        <v>1.4925373134328358E-2</v>
      </c>
      <c r="R21" t="s">
        <v>218</v>
      </c>
      <c r="S21" s="2">
        <f>K21+K22</f>
        <v>0.14985014985014986</v>
      </c>
      <c r="T21" s="2">
        <f>L21+L22</f>
        <v>0.12749003984063745</v>
      </c>
      <c r="U21" s="2">
        <f>M21+M22</f>
        <v>0.13235294117647059</v>
      </c>
      <c r="V21" s="2">
        <f>N21+N22</f>
        <v>0.17784256559766765</v>
      </c>
      <c r="W21" s="2">
        <f>O21+O22</f>
        <v>0.17910447761194029</v>
      </c>
    </row>
    <row r="22" spans="1:23" x14ac:dyDescent="0.25">
      <c r="B22" t="s">
        <v>81</v>
      </c>
      <c r="C22">
        <v>110</v>
      </c>
      <c r="D22">
        <v>22</v>
      </c>
      <c r="E22">
        <v>31</v>
      </c>
      <c r="F22">
        <v>46</v>
      </c>
      <c r="G22">
        <v>11</v>
      </c>
      <c r="J22" t="str">
        <f>B22</f>
        <v>Usually justified</v>
      </c>
      <c r="K22" s="1">
        <f>C22/C25</f>
        <v>0.10989010989010989</v>
      </c>
      <c r="L22" s="1">
        <f>D22/D25</f>
        <v>8.7649402390438252E-2</v>
      </c>
      <c r="M22" s="1">
        <f>E22/E25</f>
        <v>9.1176470588235289E-2</v>
      </c>
      <c r="N22" s="1">
        <f>F22/F25</f>
        <v>0.13411078717201166</v>
      </c>
      <c r="O22" s="1">
        <f>G22/G25</f>
        <v>0.16417910447761194</v>
      </c>
      <c r="R22" t="s">
        <v>82</v>
      </c>
      <c r="S22" s="2">
        <f t="shared" ref="S22:W23" si="1">K23</f>
        <v>0.13586413586413587</v>
      </c>
      <c r="T22" s="2">
        <f t="shared" si="1"/>
        <v>7.9681274900398405E-2</v>
      </c>
      <c r="U22" s="2">
        <f t="shared" si="1"/>
        <v>0.13823529411764707</v>
      </c>
      <c r="V22" s="2">
        <f t="shared" si="1"/>
        <v>0.15160349854227406</v>
      </c>
      <c r="W22" s="2">
        <f t="shared" si="1"/>
        <v>0.2537313432835821</v>
      </c>
    </row>
    <row r="23" spans="1:23" x14ac:dyDescent="0.25">
      <c r="B23" t="s">
        <v>82</v>
      </c>
      <c r="C23">
        <v>136</v>
      </c>
      <c r="D23">
        <v>20</v>
      </c>
      <c r="E23">
        <v>47</v>
      </c>
      <c r="F23">
        <v>52</v>
      </c>
      <c r="G23">
        <v>17</v>
      </c>
      <c r="J23" t="str">
        <f>B23</f>
        <v>Sometimes justified</v>
      </c>
      <c r="K23" s="1">
        <f>C23/C25</f>
        <v>0.13586413586413587</v>
      </c>
      <c r="L23" s="1">
        <f>D23/D25</f>
        <v>7.9681274900398405E-2</v>
      </c>
      <c r="M23" s="1">
        <f>E23/E25</f>
        <v>0.13823529411764707</v>
      </c>
      <c r="N23" s="1">
        <f>F23/F25</f>
        <v>0.15160349854227406</v>
      </c>
      <c r="O23" s="1">
        <f>G23/G25</f>
        <v>0.2537313432835821</v>
      </c>
      <c r="R23" t="s">
        <v>83</v>
      </c>
      <c r="S23" s="2">
        <f t="shared" si="1"/>
        <v>0.7142857142857143</v>
      </c>
      <c r="T23" s="2">
        <f t="shared" si="1"/>
        <v>0.79282868525896411</v>
      </c>
      <c r="U23" s="2">
        <f t="shared" si="1"/>
        <v>0.72941176470588232</v>
      </c>
      <c r="V23" s="2">
        <f t="shared" si="1"/>
        <v>0.67055393586005829</v>
      </c>
      <c r="W23" s="2">
        <f t="shared" si="1"/>
        <v>0.56716417910447758</v>
      </c>
    </row>
    <row r="24" spans="1:23" x14ac:dyDescent="0.25">
      <c r="B24" t="s">
        <v>83</v>
      </c>
      <c r="C24">
        <v>715</v>
      </c>
      <c r="D24">
        <v>199</v>
      </c>
      <c r="E24">
        <v>248</v>
      </c>
      <c r="F24">
        <v>230</v>
      </c>
      <c r="G24">
        <v>38</v>
      </c>
      <c r="J24" t="str">
        <f>B24</f>
        <v>Never justified</v>
      </c>
      <c r="K24" s="1">
        <f>C24/C25</f>
        <v>0.7142857142857143</v>
      </c>
      <c r="L24" s="1">
        <f>D24/D25</f>
        <v>0.79282868525896411</v>
      </c>
      <c r="M24" s="1">
        <f>E24/E25</f>
        <v>0.72941176470588232</v>
      </c>
      <c r="N24" s="1">
        <f>F24/F25</f>
        <v>0.67055393586005829</v>
      </c>
      <c r="O24" s="1">
        <f>G24/G25</f>
        <v>0.56716417910447758</v>
      </c>
    </row>
    <row r="25" spans="1:23" x14ac:dyDescent="0.25">
      <c r="A25" t="s">
        <v>3</v>
      </c>
      <c r="C25">
        <v>1001</v>
      </c>
      <c r="D25">
        <v>251</v>
      </c>
      <c r="E25">
        <v>340</v>
      </c>
      <c r="F25">
        <v>343</v>
      </c>
      <c r="G25">
        <v>67</v>
      </c>
    </row>
    <row r="27" spans="1:23" s="13" customFormat="1" x14ac:dyDescent="0.25"/>
    <row r="30" spans="1:23" x14ac:dyDescent="0.25">
      <c r="A30" t="s">
        <v>193</v>
      </c>
    </row>
    <row r="31" spans="1:23" x14ac:dyDescent="0.25">
      <c r="A31" t="s">
        <v>1</v>
      </c>
    </row>
    <row r="32" spans="1:23" x14ac:dyDescent="0.25">
      <c r="C32" t="s">
        <v>3</v>
      </c>
      <c r="D32" t="s">
        <v>19</v>
      </c>
    </row>
    <row r="33" spans="1:23" s="3" customFormat="1" ht="60" x14ac:dyDescent="0.25">
      <c r="D33" s="3" t="s">
        <v>20</v>
      </c>
      <c r="E33" s="3" t="s">
        <v>21</v>
      </c>
      <c r="F33" s="3" t="s">
        <v>22</v>
      </c>
      <c r="K33" s="3" t="str">
        <f>C32</f>
        <v>Total</v>
      </c>
      <c r="L33" s="3" t="str">
        <f>D33</f>
        <v>White non-Hispanic</v>
      </c>
      <c r="M33" s="3" t="str">
        <f>E33</f>
        <v>Black non-Hispanic</v>
      </c>
      <c r="N33" s="3" t="str">
        <f>F33</f>
        <v>Hispanic/Latino &amp; all other races</v>
      </c>
      <c r="S33" s="3" t="str">
        <f>K33</f>
        <v>Total</v>
      </c>
      <c r="T33" s="3" t="str">
        <f>L33</f>
        <v>White non-Hispanic</v>
      </c>
      <c r="U33" s="3" t="str">
        <f>M33</f>
        <v>Black non-Hispanic</v>
      </c>
      <c r="V33" s="3" t="str">
        <f>N33</f>
        <v>Hispanic/Latino &amp; all other races</v>
      </c>
    </row>
    <row r="34" spans="1:23" x14ac:dyDescent="0.25">
      <c r="B34" t="s">
        <v>80</v>
      </c>
      <c r="C34">
        <v>40</v>
      </c>
      <c r="D34">
        <v>20</v>
      </c>
      <c r="E34">
        <v>12</v>
      </c>
      <c r="F34">
        <v>8</v>
      </c>
      <c r="J34" t="str">
        <f>B34</f>
        <v>Always justified</v>
      </c>
      <c r="K34" s="1">
        <f>C34/C38</f>
        <v>0.04</v>
      </c>
      <c r="L34" s="1">
        <f>D34/D38</f>
        <v>3.1796502384737677E-2</v>
      </c>
      <c r="M34" s="1">
        <f>E34/E38</f>
        <v>5.6603773584905662E-2</v>
      </c>
      <c r="N34" s="1">
        <f>F34/F38</f>
        <v>5.0314465408805034E-2</v>
      </c>
      <c r="O34" s="1"/>
      <c r="R34" t="s">
        <v>218</v>
      </c>
      <c r="S34" s="2">
        <f>K34+K35</f>
        <v>0.15</v>
      </c>
      <c r="T34" s="2">
        <f>L34+L35</f>
        <v>9.0620031796502382E-2</v>
      </c>
      <c r="U34" s="2">
        <f>M34+M35</f>
        <v>0.24528301886792453</v>
      </c>
      <c r="V34" s="2">
        <f>N34+N35</f>
        <v>0.25786163522012578</v>
      </c>
      <c r="W34" s="2"/>
    </row>
    <row r="35" spans="1:23" x14ac:dyDescent="0.25">
      <c r="B35" t="s">
        <v>81</v>
      </c>
      <c r="C35">
        <v>110</v>
      </c>
      <c r="D35">
        <v>37</v>
      </c>
      <c r="E35">
        <v>40</v>
      </c>
      <c r="F35">
        <v>33</v>
      </c>
      <c r="J35" t="str">
        <f>B35</f>
        <v>Usually justified</v>
      </c>
      <c r="K35" s="1">
        <f>C35/C38</f>
        <v>0.11</v>
      </c>
      <c r="L35" s="1">
        <f>D35/D38</f>
        <v>5.8823529411764705E-2</v>
      </c>
      <c r="M35" s="1">
        <f>E35/E38</f>
        <v>0.18867924528301888</v>
      </c>
      <c r="N35" s="1">
        <f>F35/F38</f>
        <v>0.20754716981132076</v>
      </c>
      <c r="O35" s="1"/>
      <c r="R35" t="s">
        <v>82</v>
      </c>
      <c r="S35" s="2">
        <f t="shared" ref="S35:V36" si="2">K36</f>
        <v>0.13600000000000001</v>
      </c>
      <c r="T35" s="2">
        <f t="shared" si="2"/>
        <v>0.12082670906200318</v>
      </c>
      <c r="U35" s="2">
        <f t="shared" si="2"/>
        <v>0.18396226415094338</v>
      </c>
      <c r="V35" s="2">
        <f t="shared" si="2"/>
        <v>0.13207547169811321</v>
      </c>
      <c r="W35" s="2"/>
    </row>
    <row r="36" spans="1:23" x14ac:dyDescent="0.25">
      <c r="B36" t="s">
        <v>82</v>
      </c>
      <c r="C36">
        <v>136</v>
      </c>
      <c r="D36">
        <v>76</v>
      </c>
      <c r="E36">
        <v>39</v>
      </c>
      <c r="F36">
        <v>21</v>
      </c>
      <c r="J36" t="str">
        <f>B36</f>
        <v>Sometimes justified</v>
      </c>
      <c r="K36" s="1">
        <f>C36/C38</f>
        <v>0.13600000000000001</v>
      </c>
      <c r="L36" s="1">
        <f>D36/D38</f>
        <v>0.12082670906200318</v>
      </c>
      <c r="M36" s="1">
        <f>E36/E38</f>
        <v>0.18396226415094338</v>
      </c>
      <c r="N36" s="1">
        <f>F36/F38</f>
        <v>0.13207547169811321</v>
      </c>
      <c r="O36" s="1"/>
      <c r="R36" t="s">
        <v>83</v>
      </c>
      <c r="S36" s="2">
        <f t="shared" si="2"/>
        <v>0.71399999999999997</v>
      </c>
      <c r="T36" s="2">
        <f t="shared" si="2"/>
        <v>0.78855325914149443</v>
      </c>
      <c r="U36" s="2">
        <f t="shared" si="2"/>
        <v>0.57075471698113212</v>
      </c>
      <c r="V36" s="2">
        <f t="shared" si="2"/>
        <v>0.61006289308176098</v>
      </c>
      <c r="W36" s="2"/>
    </row>
    <row r="37" spans="1:23" x14ac:dyDescent="0.25">
      <c r="B37" t="s">
        <v>83</v>
      </c>
      <c r="C37">
        <v>714</v>
      </c>
      <c r="D37">
        <v>496</v>
      </c>
      <c r="E37">
        <v>121</v>
      </c>
      <c r="F37">
        <v>97</v>
      </c>
      <c r="J37" t="str">
        <f>B37</f>
        <v>Never justified</v>
      </c>
      <c r="K37" s="1">
        <f>C37/C38</f>
        <v>0.71399999999999997</v>
      </c>
      <c r="L37" s="1">
        <f>D37/D38</f>
        <v>0.78855325914149443</v>
      </c>
      <c r="M37" s="1">
        <f>E37/E38</f>
        <v>0.57075471698113212</v>
      </c>
      <c r="N37" s="1">
        <f>F37/F38</f>
        <v>0.61006289308176098</v>
      </c>
      <c r="O37" s="1"/>
    </row>
    <row r="38" spans="1:23" x14ac:dyDescent="0.25">
      <c r="A38" t="s">
        <v>3</v>
      </c>
      <c r="C38">
        <v>1000</v>
      </c>
      <c r="D38">
        <v>629</v>
      </c>
      <c r="E38">
        <v>212</v>
      </c>
      <c r="F38">
        <v>159</v>
      </c>
    </row>
    <row r="40" spans="1:23" s="13" customFormat="1" x14ac:dyDescent="0.25"/>
    <row r="43" spans="1:23" x14ac:dyDescent="0.25">
      <c r="A43" t="s">
        <v>194</v>
      </c>
    </row>
    <row r="44" spans="1:23" x14ac:dyDescent="0.25">
      <c r="A44" t="s">
        <v>1</v>
      </c>
    </row>
    <row r="45" spans="1:23" x14ac:dyDescent="0.25">
      <c r="C45" t="s">
        <v>3</v>
      </c>
      <c r="D45" t="s">
        <v>24</v>
      </c>
    </row>
    <row r="46" spans="1:23" x14ac:dyDescent="0.25">
      <c r="D46" t="s">
        <v>25</v>
      </c>
      <c r="E46" t="s">
        <v>26</v>
      </c>
      <c r="K46" t="str">
        <f>C45</f>
        <v>Total</v>
      </c>
      <c r="L46" t="str">
        <f>D46</f>
        <v>Male</v>
      </c>
      <c r="M46" t="str">
        <f>E46</f>
        <v>Female</v>
      </c>
      <c r="S46" t="str">
        <f>K46</f>
        <v>Total</v>
      </c>
      <c r="T46" t="str">
        <f>L46</f>
        <v>Male</v>
      </c>
      <c r="U46" t="str">
        <f>M46</f>
        <v>Female</v>
      </c>
    </row>
    <row r="47" spans="1:23" x14ac:dyDescent="0.25">
      <c r="B47" t="s">
        <v>80</v>
      </c>
      <c r="C47">
        <v>40</v>
      </c>
      <c r="D47">
        <v>19</v>
      </c>
      <c r="E47">
        <v>21</v>
      </c>
      <c r="J47" t="str">
        <f>B47</f>
        <v>Always justified</v>
      </c>
      <c r="K47" s="1">
        <f>C47/C51</f>
        <v>0.04</v>
      </c>
      <c r="L47" s="1">
        <f>D47/D51</f>
        <v>3.9501039501039503E-2</v>
      </c>
      <c r="M47" s="1">
        <f>E47/E51</f>
        <v>4.046242774566474E-2</v>
      </c>
      <c r="N47" s="1"/>
      <c r="O47" s="1"/>
      <c r="R47" t="s">
        <v>218</v>
      </c>
      <c r="S47" s="2">
        <f>K47+K48</f>
        <v>0.151</v>
      </c>
      <c r="T47" s="2">
        <f>L47+L48</f>
        <v>0.17047817047817049</v>
      </c>
      <c r="U47" s="2">
        <f>M47+M48</f>
        <v>0.13294797687861271</v>
      </c>
      <c r="V47" s="2"/>
      <c r="W47" s="2"/>
    </row>
    <row r="48" spans="1:23" x14ac:dyDescent="0.25">
      <c r="B48" t="s">
        <v>81</v>
      </c>
      <c r="C48">
        <v>111</v>
      </c>
      <c r="D48">
        <v>63</v>
      </c>
      <c r="E48">
        <v>48</v>
      </c>
      <c r="J48" t="str">
        <f>B48</f>
        <v>Usually justified</v>
      </c>
      <c r="K48" s="1">
        <f>C48/C51</f>
        <v>0.111</v>
      </c>
      <c r="L48" s="1">
        <f>D48/D51</f>
        <v>0.13097713097713098</v>
      </c>
      <c r="M48" s="1">
        <f>E48/E51</f>
        <v>9.2485549132947972E-2</v>
      </c>
      <c r="N48" s="1"/>
      <c r="O48" s="1"/>
      <c r="R48" t="s">
        <v>82</v>
      </c>
      <c r="S48" s="2">
        <f t="shared" ref="S48:U49" si="3">K49</f>
        <v>0.13500000000000001</v>
      </c>
      <c r="T48" s="2">
        <f t="shared" si="3"/>
        <v>0.16632016632016633</v>
      </c>
      <c r="U48" s="2">
        <f t="shared" si="3"/>
        <v>0.10597302504816955</v>
      </c>
      <c r="V48" s="2"/>
      <c r="W48" s="2"/>
    </row>
    <row r="49" spans="1:23" x14ac:dyDescent="0.25">
      <c r="B49" t="s">
        <v>82</v>
      </c>
      <c r="C49">
        <v>135</v>
      </c>
      <c r="D49">
        <v>80</v>
      </c>
      <c r="E49">
        <v>55</v>
      </c>
      <c r="J49" t="str">
        <f>B49</f>
        <v>Sometimes justified</v>
      </c>
      <c r="K49" s="1">
        <f>C49/C51</f>
        <v>0.13500000000000001</v>
      </c>
      <c r="L49" s="1">
        <f>D49/D51</f>
        <v>0.16632016632016633</v>
      </c>
      <c r="M49" s="1">
        <f>E49/E51</f>
        <v>0.10597302504816955</v>
      </c>
      <c r="N49" s="1"/>
      <c r="O49" s="1"/>
      <c r="R49" t="s">
        <v>83</v>
      </c>
      <c r="S49" s="2">
        <f t="shared" si="3"/>
        <v>0.71399999999999997</v>
      </c>
      <c r="T49" s="2">
        <f t="shared" si="3"/>
        <v>0.66320166320166318</v>
      </c>
      <c r="U49" s="2">
        <f t="shared" si="3"/>
        <v>0.76107899807321777</v>
      </c>
      <c r="V49" s="2"/>
      <c r="W49" s="2"/>
    </row>
    <row r="50" spans="1:23" x14ac:dyDescent="0.25">
      <c r="B50" t="s">
        <v>83</v>
      </c>
      <c r="C50">
        <v>714</v>
      </c>
      <c r="D50">
        <v>319</v>
      </c>
      <c r="E50">
        <v>395</v>
      </c>
      <c r="J50" t="str">
        <f>B50</f>
        <v>Never justified</v>
      </c>
      <c r="K50" s="1">
        <f>C50/C51</f>
        <v>0.71399999999999997</v>
      </c>
      <c r="L50" s="1">
        <f>D50/D51</f>
        <v>0.66320166320166318</v>
      </c>
      <c r="M50" s="1">
        <f>E50/E51</f>
        <v>0.76107899807321777</v>
      </c>
      <c r="N50" s="1"/>
      <c r="O50" s="1"/>
    </row>
    <row r="51" spans="1:23" x14ac:dyDescent="0.25">
      <c r="A51" t="s">
        <v>3</v>
      </c>
      <c r="C51">
        <v>1000</v>
      </c>
      <c r="D51">
        <v>481</v>
      </c>
      <c r="E51">
        <v>519</v>
      </c>
    </row>
    <row r="53" spans="1:23" s="13" customFormat="1" x14ac:dyDescent="0.25"/>
    <row r="56" spans="1:23" x14ac:dyDescent="0.25">
      <c r="A56" t="s">
        <v>195</v>
      </c>
    </row>
    <row r="57" spans="1:23" x14ac:dyDescent="0.25">
      <c r="A57" t="s">
        <v>1</v>
      </c>
    </row>
    <row r="58" spans="1:23" x14ac:dyDescent="0.25">
      <c r="C58" t="s">
        <v>3</v>
      </c>
      <c r="D58" t="s">
        <v>28</v>
      </c>
    </row>
    <row r="59" spans="1:23" s="3" customFormat="1" ht="120" x14ac:dyDescent="0.25">
      <c r="D59" s="3" t="s">
        <v>29</v>
      </c>
      <c r="E59" s="3" t="s">
        <v>30</v>
      </c>
      <c r="F59" s="3" t="s">
        <v>31</v>
      </c>
      <c r="K59" s="3" t="str">
        <f>C58</f>
        <v>Total</v>
      </c>
      <c r="L59" s="3" t="str">
        <f>D59</f>
        <v>Silent &amp; Boomer Generations (born before 1965)</v>
      </c>
      <c r="M59" s="3" t="str">
        <f>E59</f>
        <v>Generation X (born 1965-1980)</v>
      </c>
      <c r="N59" s="3" t="str">
        <f>F59</f>
        <v>Millennials &amp; Generation Z (born 1981 and after)</v>
      </c>
      <c r="S59" s="3" t="str">
        <f>K59</f>
        <v>Total</v>
      </c>
      <c r="T59" s="3" t="str">
        <f>L59</f>
        <v>Silent &amp; Boomer Generations (born before 1965)</v>
      </c>
      <c r="U59" s="3" t="str">
        <f>M59</f>
        <v>Generation X (born 1965-1980)</v>
      </c>
      <c r="V59" s="3" t="str">
        <f>N59</f>
        <v>Millennials &amp; Generation Z (born 1981 and after)</v>
      </c>
    </row>
    <row r="60" spans="1:23" x14ac:dyDescent="0.25">
      <c r="B60" t="s">
        <v>80</v>
      </c>
      <c r="C60">
        <v>40</v>
      </c>
      <c r="D60">
        <v>5</v>
      </c>
      <c r="E60">
        <v>4</v>
      </c>
      <c r="F60">
        <v>31</v>
      </c>
      <c r="J60" t="str">
        <f>B60</f>
        <v>Always justified</v>
      </c>
      <c r="K60" s="1">
        <f>C60/C64</f>
        <v>3.9920159680638723E-2</v>
      </c>
      <c r="L60" s="1">
        <f>D60/D64</f>
        <v>1.6778523489932886E-2</v>
      </c>
      <c r="M60" s="1">
        <f>E60/E64</f>
        <v>1.6129032258064516E-2</v>
      </c>
      <c r="N60" s="1">
        <f>F60/F64</f>
        <v>6.798245614035088E-2</v>
      </c>
      <c r="O60" s="1"/>
      <c r="R60" t="s">
        <v>218</v>
      </c>
      <c r="S60" s="2">
        <f>K60+K61</f>
        <v>0.15069860279441116</v>
      </c>
      <c r="T60" s="2">
        <f>L60+L61</f>
        <v>6.7114093959731544E-2</v>
      </c>
      <c r="U60" s="2">
        <f>M60+M61</f>
        <v>9.6774193548387094E-2</v>
      </c>
      <c r="V60" s="2">
        <f>N60+N61</f>
        <v>0.23464912280701755</v>
      </c>
      <c r="W60" s="2"/>
    </row>
    <row r="61" spans="1:23" x14ac:dyDescent="0.25">
      <c r="B61" t="s">
        <v>81</v>
      </c>
      <c r="C61">
        <v>111</v>
      </c>
      <c r="D61">
        <v>15</v>
      </c>
      <c r="E61">
        <v>20</v>
      </c>
      <c r="F61">
        <v>76</v>
      </c>
      <c r="J61" t="str">
        <f>B61</f>
        <v>Usually justified</v>
      </c>
      <c r="K61" s="1">
        <f>C61/C64</f>
        <v>0.11077844311377245</v>
      </c>
      <c r="L61" s="1">
        <f>D61/D64</f>
        <v>5.0335570469798654E-2</v>
      </c>
      <c r="M61" s="1">
        <f>E61/E64</f>
        <v>8.0645161290322578E-2</v>
      </c>
      <c r="N61" s="1">
        <f>F61/F64</f>
        <v>0.16666666666666666</v>
      </c>
      <c r="O61" s="1"/>
      <c r="R61" t="s">
        <v>82</v>
      </c>
      <c r="S61" s="2">
        <f t="shared" ref="S61:V62" si="4">K62</f>
        <v>0.13572854291417166</v>
      </c>
      <c r="T61" s="2">
        <f t="shared" si="4"/>
        <v>5.3691275167785234E-2</v>
      </c>
      <c r="U61" s="2">
        <f t="shared" si="4"/>
        <v>0.13709677419354838</v>
      </c>
      <c r="V61" s="2">
        <f t="shared" si="4"/>
        <v>0.18859649122807018</v>
      </c>
      <c r="W61" s="2"/>
    </row>
    <row r="62" spans="1:23" x14ac:dyDescent="0.25">
      <c r="B62" t="s">
        <v>82</v>
      </c>
      <c r="C62">
        <v>136</v>
      </c>
      <c r="D62">
        <v>16</v>
      </c>
      <c r="E62">
        <v>34</v>
      </c>
      <c r="F62">
        <v>86</v>
      </c>
      <c r="J62" t="str">
        <f>B62</f>
        <v>Sometimes justified</v>
      </c>
      <c r="K62" s="1">
        <f>C62/C64</f>
        <v>0.13572854291417166</v>
      </c>
      <c r="L62" s="1">
        <f>D62/D64</f>
        <v>5.3691275167785234E-2</v>
      </c>
      <c r="M62" s="1">
        <f>E62/E64</f>
        <v>0.13709677419354838</v>
      </c>
      <c r="N62" s="1">
        <f>F62/F64</f>
        <v>0.18859649122807018</v>
      </c>
      <c r="O62" s="1"/>
      <c r="R62" t="s">
        <v>83</v>
      </c>
      <c r="S62" s="2">
        <f t="shared" si="4"/>
        <v>0.71357285429141715</v>
      </c>
      <c r="T62" s="2">
        <f t="shared" si="4"/>
        <v>0.87919463087248317</v>
      </c>
      <c r="U62" s="2">
        <f t="shared" si="4"/>
        <v>0.7661290322580645</v>
      </c>
      <c r="V62" s="2">
        <f t="shared" si="4"/>
        <v>0.57675438596491224</v>
      </c>
      <c r="W62" s="2"/>
    </row>
    <row r="63" spans="1:23" x14ac:dyDescent="0.25">
      <c r="B63" t="s">
        <v>83</v>
      </c>
      <c r="C63">
        <v>715</v>
      </c>
      <c r="D63">
        <v>262</v>
      </c>
      <c r="E63">
        <v>190</v>
      </c>
      <c r="F63">
        <v>263</v>
      </c>
      <c r="J63" t="str">
        <f>B63</f>
        <v>Never justified</v>
      </c>
      <c r="K63" s="1">
        <f>C63/C64</f>
        <v>0.71357285429141715</v>
      </c>
      <c r="L63" s="1">
        <f>D63/D64</f>
        <v>0.87919463087248317</v>
      </c>
      <c r="M63" s="1">
        <f>E63/E64</f>
        <v>0.7661290322580645</v>
      </c>
      <c r="N63" s="1">
        <f>F63/F64</f>
        <v>0.57675438596491224</v>
      </c>
      <c r="O63" s="1"/>
    </row>
    <row r="64" spans="1:23" x14ac:dyDescent="0.25">
      <c r="A64" t="s">
        <v>3</v>
      </c>
      <c r="C64">
        <v>1002</v>
      </c>
      <c r="D64">
        <v>298</v>
      </c>
      <c r="E64">
        <v>248</v>
      </c>
      <c r="F64">
        <v>456</v>
      </c>
    </row>
    <row r="66" spans="1:23" s="13" customFormat="1" x14ac:dyDescent="0.25"/>
    <row r="69" spans="1:23" x14ac:dyDescent="0.25">
      <c r="A69" t="s">
        <v>196</v>
      </c>
    </row>
    <row r="70" spans="1:23" x14ac:dyDescent="0.25">
      <c r="A70" t="s">
        <v>1</v>
      </c>
    </row>
    <row r="71" spans="1:23" x14ac:dyDescent="0.25">
      <c r="C71" t="s">
        <v>3</v>
      </c>
      <c r="D71" t="s">
        <v>33</v>
      </c>
    </row>
    <row r="72" spans="1:23" s="3" customFormat="1" ht="80" x14ac:dyDescent="0.25">
      <c r="D72" s="3" t="s">
        <v>34</v>
      </c>
      <c r="E72" s="3" t="s">
        <v>35</v>
      </c>
      <c r="F72" s="3" t="s">
        <v>36</v>
      </c>
      <c r="K72" s="3" t="str">
        <f>C71</f>
        <v>Total</v>
      </c>
      <c r="L72" s="3" t="str">
        <f>D72</f>
        <v>No HS/HS Graduate</v>
      </c>
      <c r="M72" s="3" t="str">
        <f>E72</f>
        <v>Some college/2-year college graduate</v>
      </c>
      <c r="N72" s="3" t="str">
        <f>F72</f>
        <v>4-year college graduate/post-graduate degree</v>
      </c>
      <c r="S72" s="3" t="str">
        <f>K72</f>
        <v>Total</v>
      </c>
      <c r="T72" s="3" t="str">
        <f>L72</f>
        <v>No HS/HS Graduate</v>
      </c>
      <c r="U72" s="3" t="str">
        <f>M72</f>
        <v>Some college/2-year college graduate</v>
      </c>
      <c r="V72" s="3" t="str">
        <f>N72</f>
        <v>4-year college graduate/post-graduate degree</v>
      </c>
    </row>
    <row r="73" spans="1:23" x14ac:dyDescent="0.25">
      <c r="B73" t="s">
        <v>80</v>
      </c>
      <c r="C73">
        <v>40</v>
      </c>
      <c r="D73">
        <v>24</v>
      </c>
      <c r="E73">
        <v>3</v>
      </c>
      <c r="F73">
        <v>13</v>
      </c>
      <c r="J73" t="str">
        <f>B73</f>
        <v>Always justified</v>
      </c>
      <c r="K73" s="1">
        <f>C73/C77</f>
        <v>4.004004004004004E-2</v>
      </c>
      <c r="L73" s="1">
        <f>D73/D77</f>
        <v>6.9164265129683003E-2</v>
      </c>
      <c r="M73" s="1">
        <f>E73/E77</f>
        <v>9.433962264150943E-3</v>
      </c>
      <c r="N73" s="1">
        <f>F73/F77</f>
        <v>3.8922155688622756E-2</v>
      </c>
      <c r="O73" s="1"/>
      <c r="R73" t="s">
        <v>218</v>
      </c>
      <c r="S73" s="2">
        <f>K73+K74</f>
        <v>0.15015015015015015</v>
      </c>
      <c r="T73" s="2">
        <f>L73+L74</f>
        <v>0.21613832853025938</v>
      </c>
      <c r="U73" s="2">
        <f>M73+M74</f>
        <v>0.11635220125786164</v>
      </c>
      <c r="V73" s="2">
        <f>N73+N74</f>
        <v>0.11377245508982035</v>
      </c>
      <c r="W73" s="2"/>
    </row>
    <row r="74" spans="1:23" x14ac:dyDescent="0.25">
      <c r="B74" t="s">
        <v>81</v>
      </c>
      <c r="C74">
        <v>110</v>
      </c>
      <c r="D74">
        <v>51</v>
      </c>
      <c r="E74">
        <v>34</v>
      </c>
      <c r="F74">
        <v>25</v>
      </c>
      <c r="J74" t="str">
        <f>B74</f>
        <v>Usually justified</v>
      </c>
      <c r="K74" s="1">
        <f>C74/C77</f>
        <v>0.11011011011011011</v>
      </c>
      <c r="L74" s="1">
        <f>D74/D77</f>
        <v>0.14697406340057637</v>
      </c>
      <c r="M74" s="1">
        <f>E74/E77</f>
        <v>0.1069182389937107</v>
      </c>
      <c r="N74" s="1">
        <f>F74/F77</f>
        <v>7.4850299401197598E-2</v>
      </c>
      <c r="O74" s="1"/>
      <c r="R74" t="s">
        <v>82</v>
      </c>
      <c r="S74" s="2">
        <f t="shared" ref="S74:V75" si="5">K75</f>
        <v>0.13513513513513514</v>
      </c>
      <c r="T74" s="2">
        <f t="shared" si="5"/>
        <v>0.20172910662824209</v>
      </c>
      <c r="U74" s="2">
        <f t="shared" si="5"/>
        <v>0.12578616352201258</v>
      </c>
      <c r="V74" s="2">
        <f t="shared" si="5"/>
        <v>7.4850299401197598E-2</v>
      </c>
      <c r="W74" s="2"/>
    </row>
    <row r="75" spans="1:23" x14ac:dyDescent="0.25">
      <c r="B75" t="s">
        <v>82</v>
      </c>
      <c r="C75">
        <v>135</v>
      </c>
      <c r="D75">
        <v>70</v>
      </c>
      <c r="E75">
        <v>40</v>
      </c>
      <c r="F75">
        <v>25</v>
      </c>
      <c r="J75" t="str">
        <f>B75</f>
        <v>Sometimes justified</v>
      </c>
      <c r="K75" s="1">
        <f>C75/C77</f>
        <v>0.13513513513513514</v>
      </c>
      <c r="L75" s="1">
        <f>D75/D77</f>
        <v>0.20172910662824209</v>
      </c>
      <c r="M75" s="1">
        <f>E75/E77</f>
        <v>0.12578616352201258</v>
      </c>
      <c r="N75" s="1">
        <f>F75/F77</f>
        <v>7.4850299401197598E-2</v>
      </c>
      <c r="O75" s="1"/>
      <c r="R75" t="s">
        <v>83</v>
      </c>
      <c r="S75" s="2">
        <f t="shared" si="5"/>
        <v>0.71471471471471471</v>
      </c>
      <c r="T75" s="2">
        <f t="shared" si="5"/>
        <v>0.58213256484149856</v>
      </c>
      <c r="U75" s="2">
        <f t="shared" si="5"/>
        <v>0.75786163522012584</v>
      </c>
      <c r="V75" s="2">
        <f t="shared" si="5"/>
        <v>0.81137724550898205</v>
      </c>
      <c r="W75" s="2"/>
    </row>
    <row r="76" spans="1:23" x14ac:dyDescent="0.25">
      <c r="B76" t="s">
        <v>83</v>
      </c>
      <c r="C76">
        <v>714</v>
      </c>
      <c r="D76">
        <v>202</v>
      </c>
      <c r="E76">
        <v>241</v>
      </c>
      <c r="F76">
        <v>271</v>
      </c>
      <c r="J76" t="str">
        <f>B76</f>
        <v>Never justified</v>
      </c>
      <c r="K76" s="1">
        <f>C76/C77</f>
        <v>0.71471471471471471</v>
      </c>
      <c r="L76" s="1">
        <f>D76/D77</f>
        <v>0.58213256484149856</v>
      </c>
      <c r="M76" s="1">
        <f>E76/E77</f>
        <v>0.75786163522012584</v>
      </c>
      <c r="N76" s="1">
        <f>F76/F77</f>
        <v>0.81137724550898205</v>
      </c>
      <c r="O76" s="1"/>
    </row>
    <row r="77" spans="1:23" x14ac:dyDescent="0.25">
      <c r="A77" t="s">
        <v>3</v>
      </c>
      <c r="C77">
        <v>999</v>
      </c>
      <c r="D77">
        <v>347</v>
      </c>
      <c r="E77">
        <v>318</v>
      </c>
      <c r="F77">
        <v>334</v>
      </c>
    </row>
    <row r="79" spans="1:23" s="13" customFormat="1" x14ac:dyDescent="0.25"/>
    <row r="82" spans="1:23" x14ac:dyDescent="0.25">
      <c r="A82" t="s">
        <v>197</v>
      </c>
    </row>
    <row r="83" spans="1:23" x14ac:dyDescent="0.25">
      <c r="A83" t="s">
        <v>1</v>
      </c>
    </row>
    <row r="84" spans="1:23" x14ac:dyDescent="0.25">
      <c r="C84" t="s">
        <v>3</v>
      </c>
      <c r="D84" t="s">
        <v>38</v>
      </c>
    </row>
    <row r="85" spans="1:23" s="3" customFormat="1" ht="60" x14ac:dyDescent="0.25">
      <c r="D85" s="3" t="s">
        <v>39</v>
      </c>
      <c r="E85" s="3" t="s">
        <v>40</v>
      </c>
      <c r="F85" s="3" t="s">
        <v>41</v>
      </c>
      <c r="G85" s="3" t="s">
        <v>42</v>
      </c>
      <c r="K85" s="3" t="str">
        <f>C84</f>
        <v>Total</v>
      </c>
      <c r="L85" s="3" t="str">
        <f>D85</f>
        <v>Central City</v>
      </c>
      <c r="M85" s="3" t="str">
        <f>E85</f>
        <v>Urban Suburb</v>
      </c>
      <c r="N85" s="3" t="str">
        <f>F85</f>
        <v>Surrounding Suburban County</v>
      </c>
      <c r="O85" s="3" t="str">
        <f>G85</f>
        <v>Rural County</v>
      </c>
      <c r="S85" s="3" t="str">
        <f>K85</f>
        <v>Total</v>
      </c>
      <c r="T85" s="3" t="str">
        <f>L85</f>
        <v>Central City</v>
      </c>
      <c r="U85" s="3" t="str">
        <f>M85</f>
        <v>Urban Suburb</v>
      </c>
      <c r="V85" s="3" t="str">
        <f>N85</f>
        <v>Surrounding Suburban County</v>
      </c>
      <c r="W85" s="3" t="str">
        <f>O85</f>
        <v>Rural County</v>
      </c>
    </row>
    <row r="86" spans="1:23" x14ac:dyDescent="0.25">
      <c r="B86" t="s">
        <v>80</v>
      </c>
      <c r="C86">
        <v>40</v>
      </c>
      <c r="D86">
        <v>11</v>
      </c>
      <c r="E86">
        <v>11</v>
      </c>
      <c r="F86">
        <v>11</v>
      </c>
      <c r="G86">
        <v>7</v>
      </c>
      <c r="J86" t="str">
        <f>B86</f>
        <v>Always justified</v>
      </c>
      <c r="K86" s="1">
        <f>C86/C90</f>
        <v>0.04</v>
      </c>
      <c r="L86" s="1">
        <f>D86/D90</f>
        <v>3.9007092198581561E-2</v>
      </c>
      <c r="M86" s="1">
        <f>E86/E90</f>
        <v>4.6413502109704644E-2</v>
      </c>
      <c r="N86" s="1">
        <f>F86/F90</f>
        <v>3.7542662116040959E-2</v>
      </c>
      <c r="O86" s="1">
        <f>G86/G90</f>
        <v>3.7234042553191488E-2</v>
      </c>
      <c r="R86" t="s">
        <v>218</v>
      </c>
      <c r="S86" s="2">
        <f>K86+K87</f>
        <v>0.15</v>
      </c>
      <c r="T86" s="2">
        <f>L86+L87</f>
        <v>0.19858156028368795</v>
      </c>
      <c r="U86" s="2">
        <f>M86+M87</f>
        <v>0.14345991561181434</v>
      </c>
      <c r="V86" s="2">
        <f>N86+N87</f>
        <v>0.12969283276450511</v>
      </c>
      <c r="W86" s="2">
        <f>O86+O87</f>
        <v>0.11702127659574468</v>
      </c>
    </row>
    <row r="87" spans="1:23" x14ac:dyDescent="0.25">
      <c r="B87" t="s">
        <v>81</v>
      </c>
      <c r="C87">
        <v>110</v>
      </c>
      <c r="D87">
        <v>45</v>
      </c>
      <c r="E87">
        <v>23</v>
      </c>
      <c r="F87">
        <v>27</v>
      </c>
      <c r="G87">
        <v>15</v>
      </c>
      <c r="J87" t="str">
        <f>B87</f>
        <v>Usually justified</v>
      </c>
      <c r="K87" s="1">
        <f>C87/C90</f>
        <v>0.11</v>
      </c>
      <c r="L87" s="1">
        <f>D87/D90</f>
        <v>0.15957446808510639</v>
      </c>
      <c r="M87" s="1">
        <f>E87/E90</f>
        <v>9.7046413502109699E-2</v>
      </c>
      <c r="N87" s="1">
        <f>F87/F90</f>
        <v>9.2150170648464161E-2</v>
      </c>
      <c r="O87" s="1">
        <f>G87/G90</f>
        <v>7.9787234042553196E-2</v>
      </c>
      <c r="R87" t="s">
        <v>82</v>
      </c>
      <c r="S87" s="2">
        <f t="shared" ref="S87:W88" si="6">K88</f>
        <v>0.13500000000000001</v>
      </c>
      <c r="T87" s="2">
        <f t="shared" si="6"/>
        <v>0.1702127659574468</v>
      </c>
      <c r="U87" s="2">
        <f t="shared" si="6"/>
        <v>0.10970464135021098</v>
      </c>
      <c r="V87" s="2">
        <f t="shared" si="6"/>
        <v>0.10238907849829351</v>
      </c>
      <c r="W87" s="2">
        <f t="shared" si="6"/>
        <v>0.16489361702127658</v>
      </c>
    </row>
    <row r="88" spans="1:23" x14ac:dyDescent="0.25">
      <c r="B88" t="s">
        <v>82</v>
      </c>
      <c r="C88">
        <v>135</v>
      </c>
      <c r="D88">
        <v>48</v>
      </c>
      <c r="E88">
        <v>26</v>
      </c>
      <c r="F88">
        <v>30</v>
      </c>
      <c r="G88">
        <v>31</v>
      </c>
      <c r="J88" t="str">
        <f>B88</f>
        <v>Sometimes justified</v>
      </c>
      <c r="K88" s="1">
        <f>C88/C90</f>
        <v>0.13500000000000001</v>
      </c>
      <c r="L88" s="1">
        <f>D88/D90</f>
        <v>0.1702127659574468</v>
      </c>
      <c r="M88" s="1">
        <f>E88/E90</f>
        <v>0.10970464135021098</v>
      </c>
      <c r="N88" s="1">
        <f>F88/F90</f>
        <v>0.10238907849829351</v>
      </c>
      <c r="O88" s="1">
        <f>G88/G90</f>
        <v>0.16489361702127658</v>
      </c>
      <c r="R88" t="s">
        <v>83</v>
      </c>
      <c r="S88" s="2">
        <f t="shared" si="6"/>
        <v>0.71499999999999997</v>
      </c>
      <c r="T88" s="2">
        <f t="shared" si="6"/>
        <v>0.63120567375886527</v>
      </c>
      <c r="U88" s="2">
        <f t="shared" si="6"/>
        <v>0.74683544303797467</v>
      </c>
      <c r="V88" s="2">
        <f t="shared" si="6"/>
        <v>0.76791808873720135</v>
      </c>
      <c r="W88" s="2">
        <f t="shared" si="6"/>
        <v>0.71808510638297873</v>
      </c>
    </row>
    <row r="89" spans="1:23" x14ac:dyDescent="0.25">
      <c r="B89" t="s">
        <v>83</v>
      </c>
      <c r="C89">
        <v>715</v>
      </c>
      <c r="D89">
        <v>178</v>
      </c>
      <c r="E89">
        <v>177</v>
      </c>
      <c r="F89">
        <v>225</v>
      </c>
      <c r="G89">
        <v>135</v>
      </c>
      <c r="J89" t="str">
        <f>B89</f>
        <v>Never justified</v>
      </c>
      <c r="K89" s="1">
        <f>C89/C90</f>
        <v>0.71499999999999997</v>
      </c>
      <c r="L89" s="1">
        <f>D89/D90</f>
        <v>0.63120567375886527</v>
      </c>
      <c r="M89" s="1">
        <f>E89/E90</f>
        <v>0.74683544303797467</v>
      </c>
      <c r="N89" s="1">
        <f>F89/F90</f>
        <v>0.76791808873720135</v>
      </c>
      <c r="O89" s="1">
        <f>G89/G90</f>
        <v>0.71808510638297873</v>
      </c>
    </row>
    <row r="90" spans="1:23" x14ac:dyDescent="0.25">
      <c r="A90" t="s">
        <v>3</v>
      </c>
      <c r="C90">
        <v>1000</v>
      </c>
      <c r="D90">
        <v>282</v>
      </c>
      <c r="E90">
        <v>237</v>
      </c>
      <c r="F90">
        <v>293</v>
      </c>
      <c r="G90">
        <v>188</v>
      </c>
    </row>
    <row r="92" spans="1:23" s="13" customFormat="1" x14ac:dyDescent="0.25"/>
    <row r="95" spans="1:23" x14ac:dyDescent="0.25">
      <c r="A95" t="s">
        <v>198</v>
      </c>
    </row>
    <row r="96" spans="1:23" x14ac:dyDescent="0.25">
      <c r="A96" t="s">
        <v>1</v>
      </c>
    </row>
    <row r="97" spans="1:23" x14ac:dyDescent="0.25">
      <c r="C97" t="s">
        <v>3</v>
      </c>
      <c r="D97" t="s">
        <v>44</v>
      </c>
    </row>
    <row r="98" spans="1:23" s="3" customFormat="1" ht="60" x14ac:dyDescent="0.25">
      <c r="D98" s="3" t="s">
        <v>45</v>
      </c>
      <c r="E98" s="3" t="s">
        <v>46</v>
      </c>
      <c r="F98" s="3" t="s">
        <v>47</v>
      </c>
      <c r="K98" s="3" t="str">
        <f>C97</f>
        <v>Total</v>
      </c>
      <c r="L98" s="3" t="str">
        <f>D98</f>
        <v>Most of the time</v>
      </c>
      <c r="M98" s="3" t="str">
        <f>E98</f>
        <v>Some of the time/Only now and then</v>
      </c>
      <c r="N98" s="3" t="str">
        <f>F98</f>
        <v>Hardly at all/Don't know</v>
      </c>
      <c r="S98" s="3" t="str">
        <f>K98</f>
        <v>Total</v>
      </c>
      <c r="T98" s="3" t="str">
        <f>L98</f>
        <v>Most of the time</v>
      </c>
      <c r="U98" s="3" t="str">
        <f>M98</f>
        <v>Some of the time/Only now and then</v>
      </c>
      <c r="V98" s="3" t="str">
        <f>N98</f>
        <v>Hardly at all/Don't know</v>
      </c>
    </row>
    <row r="99" spans="1:23" x14ac:dyDescent="0.25">
      <c r="B99" t="s">
        <v>80</v>
      </c>
      <c r="C99">
        <v>40</v>
      </c>
      <c r="D99">
        <v>17</v>
      </c>
      <c r="E99">
        <v>20</v>
      </c>
      <c r="F99">
        <v>3</v>
      </c>
      <c r="J99" t="str">
        <f>B99</f>
        <v>Always justified</v>
      </c>
      <c r="K99" s="1">
        <f>C99/C103</f>
        <v>0.04</v>
      </c>
      <c r="L99" s="1">
        <f>D99/D103</f>
        <v>4.0669856459330141E-2</v>
      </c>
      <c r="M99" s="1">
        <f>E99/E103</f>
        <v>4.4247787610619468E-2</v>
      </c>
      <c r="N99" s="1">
        <f>F99/F103</f>
        <v>2.3076923076923078E-2</v>
      </c>
      <c r="O99" s="1"/>
      <c r="R99" t="s">
        <v>218</v>
      </c>
      <c r="S99" s="2">
        <f>K99+K100</f>
        <v>0.151</v>
      </c>
      <c r="T99" s="2">
        <f>L99+L100</f>
        <v>0.12200956937799043</v>
      </c>
      <c r="U99" s="2">
        <f>M99+M100</f>
        <v>0.15929203539823009</v>
      </c>
      <c r="V99" s="2">
        <f>N99+N100</f>
        <v>0.2153846153846154</v>
      </c>
      <c r="W99" s="2"/>
    </row>
    <row r="100" spans="1:23" x14ac:dyDescent="0.25">
      <c r="B100" t="s">
        <v>81</v>
      </c>
      <c r="C100">
        <v>111</v>
      </c>
      <c r="D100">
        <v>34</v>
      </c>
      <c r="E100">
        <v>52</v>
      </c>
      <c r="F100">
        <v>25</v>
      </c>
      <c r="J100" t="str">
        <f>B100</f>
        <v>Usually justified</v>
      </c>
      <c r="K100" s="1">
        <f>C100/C103</f>
        <v>0.111</v>
      </c>
      <c r="L100" s="1">
        <f>D100/D103</f>
        <v>8.1339712918660281E-2</v>
      </c>
      <c r="M100" s="1">
        <f>E100/E103</f>
        <v>0.11504424778761062</v>
      </c>
      <c r="N100" s="1">
        <f>F100/F103</f>
        <v>0.19230769230769232</v>
      </c>
      <c r="O100" s="1"/>
      <c r="R100" t="s">
        <v>82</v>
      </c>
      <c r="S100" s="2">
        <f t="shared" ref="S100:V101" si="7">K101</f>
        <v>0.13500000000000001</v>
      </c>
      <c r="T100" s="2">
        <f t="shared" si="7"/>
        <v>8.8516746411483258E-2</v>
      </c>
      <c r="U100" s="2">
        <f t="shared" si="7"/>
        <v>0.15486725663716813</v>
      </c>
      <c r="V100" s="2">
        <f t="shared" si="7"/>
        <v>0.2153846153846154</v>
      </c>
      <c r="W100" s="2"/>
    </row>
    <row r="101" spans="1:23" x14ac:dyDescent="0.25">
      <c r="B101" t="s">
        <v>82</v>
      </c>
      <c r="C101">
        <v>135</v>
      </c>
      <c r="D101">
        <v>37</v>
      </c>
      <c r="E101">
        <v>70</v>
      </c>
      <c r="F101">
        <v>28</v>
      </c>
      <c r="J101" t="str">
        <f>B101</f>
        <v>Sometimes justified</v>
      </c>
      <c r="K101" s="1">
        <f>C101/C103</f>
        <v>0.13500000000000001</v>
      </c>
      <c r="L101" s="1">
        <f>D101/D103</f>
        <v>8.8516746411483258E-2</v>
      </c>
      <c r="M101" s="1">
        <f>E101/E103</f>
        <v>0.15486725663716813</v>
      </c>
      <c r="N101" s="1">
        <f>F101/F103</f>
        <v>0.2153846153846154</v>
      </c>
      <c r="O101" s="1"/>
      <c r="R101" t="s">
        <v>83</v>
      </c>
      <c r="S101" s="2">
        <f t="shared" si="7"/>
        <v>0.71399999999999997</v>
      </c>
      <c r="T101" s="2">
        <f t="shared" si="7"/>
        <v>0.78947368421052633</v>
      </c>
      <c r="U101" s="2">
        <f t="shared" si="7"/>
        <v>0.68584070796460173</v>
      </c>
      <c r="V101" s="2">
        <f t="shared" si="7"/>
        <v>0.56923076923076921</v>
      </c>
      <c r="W101" s="2"/>
    </row>
    <row r="102" spans="1:23" x14ac:dyDescent="0.25">
      <c r="B102" t="s">
        <v>83</v>
      </c>
      <c r="C102">
        <v>714</v>
      </c>
      <c r="D102">
        <v>330</v>
      </c>
      <c r="E102">
        <v>310</v>
      </c>
      <c r="F102">
        <v>74</v>
      </c>
      <c r="J102" t="str">
        <f>B102</f>
        <v>Never justified</v>
      </c>
      <c r="K102" s="1">
        <f>C102/C103</f>
        <v>0.71399999999999997</v>
      </c>
      <c r="L102" s="1">
        <f>D102/D103</f>
        <v>0.78947368421052633</v>
      </c>
      <c r="M102" s="1">
        <f>E102/E103</f>
        <v>0.68584070796460173</v>
      </c>
      <c r="N102" s="1">
        <f>F102/F103</f>
        <v>0.56923076923076921</v>
      </c>
      <c r="O102" s="1"/>
    </row>
    <row r="103" spans="1:23" x14ac:dyDescent="0.25">
      <c r="A103" t="s">
        <v>3</v>
      </c>
      <c r="C103">
        <v>1000</v>
      </c>
      <c r="D103">
        <v>418</v>
      </c>
      <c r="E103">
        <v>452</v>
      </c>
      <c r="F103">
        <v>130</v>
      </c>
    </row>
    <row r="105" spans="1:23" s="13" customFormat="1" x14ac:dyDescent="0.25"/>
    <row r="108" spans="1:23" x14ac:dyDescent="0.25">
      <c r="A108" t="s">
        <v>199</v>
      </c>
    </row>
    <row r="109" spans="1:23" x14ac:dyDescent="0.25">
      <c r="A109" t="s">
        <v>1</v>
      </c>
    </row>
    <row r="110" spans="1:23" x14ac:dyDescent="0.25">
      <c r="C110" t="s">
        <v>3</v>
      </c>
      <c r="D110" t="s">
        <v>49</v>
      </c>
    </row>
    <row r="111" spans="1:23" s="3" customFormat="1" ht="100" x14ac:dyDescent="0.25">
      <c r="D111" s="3" t="s">
        <v>50</v>
      </c>
      <c r="E111" s="3" t="s">
        <v>51</v>
      </c>
      <c r="F111" s="3" t="s">
        <v>52</v>
      </c>
      <c r="G111" s="3" t="s">
        <v>53</v>
      </c>
      <c r="K111" s="3" t="str">
        <f>C110</f>
        <v>Total</v>
      </c>
      <c r="L111" s="3" t="str">
        <f>D111</f>
        <v>Voted for Kamala Harris in 2024</v>
      </c>
      <c r="M111" s="3" t="str">
        <f>E111</f>
        <v>Voted for Donald Trump in 2024</v>
      </c>
      <c r="N111" s="3" t="str">
        <f>F111</f>
        <v>Voted third party presidential candidate in 2024</v>
      </c>
      <c r="O111" s="3" t="str">
        <f>G111</f>
        <v>Did not vote in 2024</v>
      </c>
      <c r="S111" s="3" t="str">
        <f>K111</f>
        <v>Total</v>
      </c>
      <c r="T111" s="3" t="str">
        <f>L111</f>
        <v>Voted for Kamala Harris in 2024</v>
      </c>
      <c r="U111" s="3" t="str">
        <f>M111</f>
        <v>Voted for Donald Trump in 2024</v>
      </c>
      <c r="V111" s="3" t="str">
        <f>N111</f>
        <v>Voted third party presidential candidate in 2024</v>
      </c>
      <c r="W111" s="3" t="str">
        <f>O111</f>
        <v>Did not vote in 2024</v>
      </c>
    </row>
    <row r="112" spans="1:23" x14ac:dyDescent="0.25">
      <c r="B112" t="s">
        <v>80</v>
      </c>
      <c r="C112">
        <v>40</v>
      </c>
      <c r="D112">
        <v>13</v>
      </c>
      <c r="E112">
        <v>16</v>
      </c>
      <c r="F112">
        <v>0</v>
      </c>
      <c r="G112">
        <v>11</v>
      </c>
      <c r="J112" t="str">
        <f>B112</f>
        <v>Always justified</v>
      </c>
      <c r="K112" s="1">
        <f>C112/C116</f>
        <v>3.9920159680638723E-2</v>
      </c>
      <c r="L112" s="1">
        <f>D112/D116</f>
        <v>3.5326086956521736E-2</v>
      </c>
      <c r="M112" s="1">
        <f>E112/E116</f>
        <v>4.1666666666666664E-2</v>
      </c>
      <c r="N112" s="1">
        <f>F112/F116</f>
        <v>0</v>
      </c>
      <c r="O112" s="1">
        <f>G112/G116</f>
        <v>4.4897959183673466E-2</v>
      </c>
      <c r="R112" t="s">
        <v>218</v>
      </c>
      <c r="S112" s="2">
        <f>K112+K113</f>
        <v>0.15069860279441116</v>
      </c>
      <c r="T112" s="2">
        <f>L112+L113</f>
        <v>0.13315217391304349</v>
      </c>
      <c r="U112" s="2">
        <f>M112+M113</f>
        <v>0.14583333333333334</v>
      </c>
      <c r="V112" s="2">
        <f>N112+N113</f>
        <v>0</v>
      </c>
      <c r="W112" s="2">
        <f>O112+O113</f>
        <v>0.1877551020408163</v>
      </c>
    </row>
    <row r="113" spans="1:23" x14ac:dyDescent="0.25">
      <c r="B113" t="s">
        <v>81</v>
      </c>
      <c r="C113">
        <v>111</v>
      </c>
      <c r="D113">
        <v>36</v>
      </c>
      <c r="E113">
        <v>40</v>
      </c>
      <c r="F113">
        <v>0</v>
      </c>
      <c r="G113">
        <v>35</v>
      </c>
      <c r="J113" t="str">
        <f>B113</f>
        <v>Usually justified</v>
      </c>
      <c r="K113" s="1">
        <f>C113/C116</f>
        <v>0.11077844311377245</v>
      </c>
      <c r="L113" s="1">
        <f>D113/D116</f>
        <v>9.7826086956521743E-2</v>
      </c>
      <c r="M113" s="1">
        <f>E113/E116</f>
        <v>0.10416666666666667</v>
      </c>
      <c r="N113" s="1">
        <f>F113/F116</f>
        <v>0</v>
      </c>
      <c r="O113" s="1">
        <f>G113/G116</f>
        <v>0.14285714285714285</v>
      </c>
      <c r="R113" t="s">
        <v>82</v>
      </c>
      <c r="S113" s="2">
        <f t="shared" ref="S113:W114" si="8">K114</f>
        <v>0.13572854291417166</v>
      </c>
      <c r="T113" s="2">
        <f t="shared" si="8"/>
        <v>0.11413043478260869</v>
      </c>
      <c r="U113" s="2">
        <f t="shared" si="8"/>
        <v>0.13802083333333334</v>
      </c>
      <c r="V113" s="2">
        <f t="shared" si="8"/>
        <v>0</v>
      </c>
      <c r="W113" s="2">
        <f t="shared" si="8"/>
        <v>0.16734693877551021</v>
      </c>
    </row>
    <row r="114" spans="1:23" x14ac:dyDescent="0.25">
      <c r="B114" t="s">
        <v>82</v>
      </c>
      <c r="C114">
        <v>136</v>
      </c>
      <c r="D114">
        <v>42</v>
      </c>
      <c r="E114">
        <v>53</v>
      </c>
      <c r="F114">
        <v>0</v>
      </c>
      <c r="G114">
        <v>41</v>
      </c>
      <c r="J114" t="str">
        <f>B114</f>
        <v>Sometimes justified</v>
      </c>
      <c r="K114" s="1">
        <f>C114/C116</f>
        <v>0.13572854291417166</v>
      </c>
      <c r="L114" s="1">
        <f>D114/D116</f>
        <v>0.11413043478260869</v>
      </c>
      <c r="M114" s="1">
        <f>E114/E116</f>
        <v>0.13802083333333334</v>
      </c>
      <c r="N114" s="1">
        <f>F114/F116</f>
        <v>0</v>
      </c>
      <c r="O114" s="1">
        <f>G114/G116</f>
        <v>0.16734693877551021</v>
      </c>
      <c r="R114" t="s">
        <v>83</v>
      </c>
      <c r="S114" s="2">
        <f t="shared" si="8"/>
        <v>0.71357285429141715</v>
      </c>
      <c r="T114" s="2">
        <f t="shared" si="8"/>
        <v>0.75271739130434778</v>
      </c>
      <c r="U114" s="2">
        <f t="shared" si="8"/>
        <v>0.71614583333333337</v>
      </c>
      <c r="V114" s="2">
        <f t="shared" si="8"/>
        <v>1</v>
      </c>
      <c r="W114" s="2">
        <f t="shared" si="8"/>
        <v>0.64489795918367343</v>
      </c>
    </row>
    <row r="115" spans="1:23" x14ac:dyDescent="0.25">
      <c r="B115" t="s">
        <v>83</v>
      </c>
      <c r="C115">
        <v>715</v>
      </c>
      <c r="D115">
        <v>277</v>
      </c>
      <c r="E115">
        <v>275</v>
      </c>
      <c r="F115">
        <v>5</v>
      </c>
      <c r="G115">
        <v>158</v>
      </c>
      <c r="J115" t="str">
        <f>B115</f>
        <v>Never justified</v>
      </c>
      <c r="K115" s="1">
        <f>C115/C116</f>
        <v>0.71357285429141715</v>
      </c>
      <c r="L115" s="1">
        <f>D115/D116</f>
        <v>0.75271739130434778</v>
      </c>
      <c r="M115" s="1">
        <f>E115/E116</f>
        <v>0.71614583333333337</v>
      </c>
      <c r="N115" s="1">
        <f>F115/F116</f>
        <v>1</v>
      </c>
      <c r="O115" s="1">
        <f>G115/G116</f>
        <v>0.64489795918367343</v>
      </c>
    </row>
    <row r="116" spans="1:23" x14ac:dyDescent="0.25">
      <c r="A116" t="s">
        <v>3</v>
      </c>
      <c r="C116">
        <v>1002</v>
      </c>
      <c r="D116">
        <v>368</v>
      </c>
      <c r="E116">
        <v>384</v>
      </c>
      <c r="F116">
        <v>5</v>
      </c>
      <c r="G116">
        <v>245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4A96-40E4-5D4D-A822-69F504DFC508}">
  <sheetPr codeName="Sheet17"/>
  <dimension ref="A1:W116"/>
  <sheetViews>
    <sheetView showGridLines="0" workbookViewId="0">
      <selection activeCell="A105" sqref="A105:XFD105"/>
    </sheetView>
  </sheetViews>
  <sheetFormatPr baseColWidth="10" defaultRowHeight="19" x14ac:dyDescent="0.25"/>
  <cols>
    <col min="2" max="2" width="20.5703125" customWidth="1"/>
    <col min="5" max="5" width="12.140625" customWidth="1"/>
    <col min="6" max="6" width="13.42578125" customWidth="1"/>
    <col min="10" max="10" width="18.28515625" customWidth="1"/>
    <col min="13" max="13" width="12.42578125" customWidth="1"/>
    <col min="14" max="14" width="13.7109375" customWidth="1"/>
    <col min="18" max="18" width="22" customWidth="1"/>
    <col min="21" max="21" width="11.85546875" customWidth="1"/>
    <col min="22" max="22" width="13.5703125" customWidth="1"/>
  </cols>
  <sheetData>
    <row r="1" spans="1:23" x14ac:dyDescent="0.25">
      <c r="A1" s="5" t="s">
        <v>221</v>
      </c>
      <c r="B1" s="7" t="s">
        <v>226</v>
      </c>
    </row>
    <row r="2" spans="1:23" x14ac:dyDescent="0.25">
      <c r="A2" t="s">
        <v>225</v>
      </c>
    </row>
    <row r="4" spans="1:23" x14ac:dyDescent="0.25">
      <c r="A4" t="s">
        <v>200</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80</v>
      </c>
      <c r="C8">
        <v>151</v>
      </c>
      <c r="D8">
        <v>40</v>
      </c>
      <c r="E8">
        <v>50</v>
      </c>
      <c r="F8">
        <v>51</v>
      </c>
      <c r="G8">
        <v>10</v>
      </c>
      <c r="J8" t="str">
        <f>B8</f>
        <v>Always justified</v>
      </c>
      <c r="K8" s="1">
        <f>C8/C12</f>
        <v>0.15115115115115116</v>
      </c>
      <c r="L8" s="1">
        <f>D8/D12</f>
        <v>0.1360544217687075</v>
      </c>
      <c r="M8" s="1">
        <f>E8/E12</f>
        <v>0.13966480446927373</v>
      </c>
      <c r="N8" s="1">
        <f>F8/F12</f>
        <v>0.18021201413427562</v>
      </c>
      <c r="O8" s="1">
        <f>G8/G12</f>
        <v>0.15625</v>
      </c>
      <c r="R8" t="s">
        <v>218</v>
      </c>
      <c r="S8" s="2">
        <f>K8+K9</f>
        <v>0.29829829829829829</v>
      </c>
      <c r="T8" s="2">
        <f>L8+L9</f>
        <v>0.3231292517006803</v>
      </c>
      <c r="U8" s="2">
        <f>M8+M9</f>
        <v>0.25139664804469275</v>
      </c>
      <c r="V8" s="2">
        <f>N8+N9</f>
        <v>0.33568904593639576</v>
      </c>
      <c r="W8" s="2">
        <f>O8+O9</f>
        <v>0.28125</v>
      </c>
    </row>
    <row r="9" spans="1:23" x14ac:dyDescent="0.25">
      <c r="B9" t="s">
        <v>81</v>
      </c>
      <c r="C9">
        <v>147</v>
      </c>
      <c r="D9">
        <v>55</v>
      </c>
      <c r="E9">
        <v>40</v>
      </c>
      <c r="F9">
        <v>44</v>
      </c>
      <c r="G9">
        <v>8</v>
      </c>
      <c r="J9" t="str">
        <f>B9</f>
        <v>Usually justified</v>
      </c>
      <c r="K9" s="1">
        <f>C9/C12</f>
        <v>0.14714714714714713</v>
      </c>
      <c r="L9" s="1">
        <f>D9/D12</f>
        <v>0.1870748299319728</v>
      </c>
      <c r="M9" s="1">
        <f>E9/E12</f>
        <v>0.11173184357541899</v>
      </c>
      <c r="N9" s="1">
        <f>F9/F12</f>
        <v>0.15547703180212014</v>
      </c>
      <c r="O9" s="1">
        <f>G9/G12</f>
        <v>0.125</v>
      </c>
      <c r="R9" t="s">
        <v>82</v>
      </c>
      <c r="S9" s="2">
        <f t="shared" ref="S9:W10" si="0">K10</f>
        <v>0.23123123123123124</v>
      </c>
      <c r="T9" s="2">
        <f t="shared" si="0"/>
        <v>0.1870748299319728</v>
      </c>
      <c r="U9" s="2">
        <f t="shared" si="0"/>
        <v>0.23184357541899442</v>
      </c>
      <c r="V9" s="2">
        <f t="shared" si="0"/>
        <v>0.26148409893992935</v>
      </c>
      <c r="W9" s="2">
        <f t="shared" si="0"/>
        <v>0.296875</v>
      </c>
    </row>
    <row r="10" spans="1:23" x14ac:dyDescent="0.25">
      <c r="B10" t="s">
        <v>82</v>
      </c>
      <c r="C10">
        <v>231</v>
      </c>
      <c r="D10">
        <v>55</v>
      </c>
      <c r="E10">
        <v>83</v>
      </c>
      <c r="F10">
        <v>74</v>
      </c>
      <c r="G10">
        <v>19</v>
      </c>
      <c r="J10" t="str">
        <f>B10</f>
        <v>Sometimes justified</v>
      </c>
      <c r="K10" s="1">
        <f>C10/C12</f>
        <v>0.23123123123123124</v>
      </c>
      <c r="L10" s="1">
        <f>D10/D12</f>
        <v>0.1870748299319728</v>
      </c>
      <c r="M10" s="1">
        <f>E10/E12</f>
        <v>0.23184357541899442</v>
      </c>
      <c r="N10" s="1">
        <f>F10/F12</f>
        <v>0.26148409893992935</v>
      </c>
      <c r="O10" s="1">
        <f>G10/G12</f>
        <v>0.296875</v>
      </c>
      <c r="R10" t="s">
        <v>83</v>
      </c>
      <c r="S10" s="2">
        <f t="shared" si="0"/>
        <v>0.47047047047047047</v>
      </c>
      <c r="T10" s="2">
        <f t="shared" si="0"/>
        <v>0.48979591836734693</v>
      </c>
      <c r="U10" s="2">
        <f t="shared" si="0"/>
        <v>0.51675977653631289</v>
      </c>
      <c r="V10" s="2">
        <f t="shared" si="0"/>
        <v>0.40282685512367489</v>
      </c>
      <c r="W10" s="2">
        <f t="shared" si="0"/>
        <v>0.421875</v>
      </c>
    </row>
    <row r="11" spans="1:23" x14ac:dyDescent="0.25">
      <c r="B11" t="s">
        <v>83</v>
      </c>
      <c r="C11">
        <v>470</v>
      </c>
      <c r="D11">
        <v>144</v>
      </c>
      <c r="E11">
        <v>185</v>
      </c>
      <c r="F11">
        <v>114</v>
      </c>
      <c r="G11">
        <v>27</v>
      </c>
      <c r="J11" t="str">
        <f>B11</f>
        <v>Never justified</v>
      </c>
      <c r="K11" s="1">
        <f>C11/C12</f>
        <v>0.47047047047047047</v>
      </c>
      <c r="L11" s="1">
        <f>D11/D12</f>
        <v>0.48979591836734693</v>
      </c>
      <c r="M11" s="1">
        <f>E11/E12</f>
        <v>0.51675977653631289</v>
      </c>
      <c r="N11" s="1">
        <f>F11/F12</f>
        <v>0.40282685512367489</v>
      </c>
      <c r="O11" s="1">
        <f>G11/G12</f>
        <v>0.421875</v>
      </c>
    </row>
    <row r="12" spans="1:23" x14ac:dyDescent="0.25">
      <c r="A12" t="s">
        <v>3</v>
      </c>
      <c r="C12">
        <v>999</v>
      </c>
      <c r="D12">
        <v>294</v>
      </c>
      <c r="E12">
        <v>358</v>
      </c>
      <c r="F12">
        <v>283</v>
      </c>
      <c r="G12">
        <v>64</v>
      </c>
    </row>
    <row r="14" spans="1:23" s="13" customFormat="1" x14ac:dyDescent="0.25"/>
    <row r="17" spans="1:23" x14ac:dyDescent="0.25">
      <c r="A17" t="s">
        <v>201</v>
      </c>
    </row>
    <row r="18" spans="1:23" x14ac:dyDescent="0.25">
      <c r="A18" t="s">
        <v>1</v>
      </c>
    </row>
    <row r="19" spans="1:23" x14ac:dyDescent="0.25">
      <c r="C19" t="s">
        <v>3</v>
      </c>
      <c r="D19" t="s">
        <v>13</v>
      </c>
    </row>
    <row r="20" spans="1:23" s="3" customFormat="1" ht="40" x14ac:dyDescent="0.25">
      <c r="D20" s="3" t="s">
        <v>14</v>
      </c>
      <c r="E20" s="3" t="s">
        <v>15</v>
      </c>
      <c r="F20" s="3" t="s">
        <v>16</v>
      </c>
      <c r="G20" s="3" t="s">
        <v>17</v>
      </c>
      <c r="K20" s="3" t="str">
        <f>C19</f>
        <v>Total</v>
      </c>
      <c r="L20" s="3" t="str">
        <f>D20</f>
        <v>Liberal (Very)</v>
      </c>
      <c r="M20" s="3" t="str">
        <f>E20</f>
        <v>Moderate</v>
      </c>
      <c r="N20" s="3" t="str">
        <f>F20</f>
        <v>Conservative (Very)</v>
      </c>
      <c r="O20" s="3" t="str">
        <f>G20</f>
        <v>Not sure</v>
      </c>
      <c r="S20" s="3" t="str">
        <f>K20</f>
        <v>Total</v>
      </c>
      <c r="T20" s="3" t="str">
        <f>L20</f>
        <v>Liberal (Very)</v>
      </c>
      <c r="U20" s="3" t="str">
        <f>M20</f>
        <v>Moderate</v>
      </c>
      <c r="V20" s="3" t="str">
        <f>N20</f>
        <v>Conservative (Very)</v>
      </c>
      <c r="W20" s="3" t="str">
        <f>O20</f>
        <v>Not sure</v>
      </c>
    </row>
    <row r="21" spans="1:23" x14ac:dyDescent="0.25">
      <c r="B21" t="s">
        <v>80</v>
      </c>
      <c r="C21">
        <v>150</v>
      </c>
      <c r="D21">
        <v>27</v>
      </c>
      <c r="E21">
        <v>52</v>
      </c>
      <c r="F21">
        <v>65</v>
      </c>
      <c r="G21">
        <v>6</v>
      </c>
      <c r="J21" t="str">
        <f>B21</f>
        <v>Always justified</v>
      </c>
      <c r="K21" s="1">
        <f>C21/C25</f>
        <v>0.15015015015015015</v>
      </c>
      <c r="L21" s="1">
        <f>D21/D25</f>
        <v>0.10756972111553785</v>
      </c>
      <c r="M21" s="1">
        <f>E21/E25</f>
        <v>0.1543026706231454</v>
      </c>
      <c r="N21" s="1">
        <f>F21/F25</f>
        <v>0.18950437317784258</v>
      </c>
      <c r="O21" s="1">
        <f>G21/G25</f>
        <v>8.8235294117647065E-2</v>
      </c>
      <c r="R21" t="s">
        <v>218</v>
      </c>
      <c r="S21" s="2">
        <f>K21+K22</f>
        <v>0.29729729729729726</v>
      </c>
      <c r="T21" s="2">
        <f>L21+L22</f>
        <v>0.23505976095617531</v>
      </c>
      <c r="U21" s="2">
        <f>M21+M22</f>
        <v>0.29673590504451042</v>
      </c>
      <c r="V21" s="2">
        <f>N21+N22</f>
        <v>0.35568513119533529</v>
      </c>
      <c r="W21" s="2">
        <f>O21+O22</f>
        <v>0.23529411764705882</v>
      </c>
    </row>
    <row r="22" spans="1:23" x14ac:dyDescent="0.25">
      <c r="B22" t="s">
        <v>81</v>
      </c>
      <c r="C22">
        <v>147</v>
      </c>
      <c r="D22">
        <v>32</v>
      </c>
      <c r="E22">
        <v>48</v>
      </c>
      <c r="F22">
        <v>57</v>
      </c>
      <c r="G22">
        <v>10</v>
      </c>
      <c r="J22" t="str">
        <f>B22</f>
        <v>Usually justified</v>
      </c>
      <c r="K22" s="1">
        <f>C22/C25</f>
        <v>0.14714714714714713</v>
      </c>
      <c r="L22" s="1">
        <f>D22/D25</f>
        <v>0.12749003984063745</v>
      </c>
      <c r="M22" s="1">
        <f>E22/E25</f>
        <v>0.14243323442136499</v>
      </c>
      <c r="N22" s="1">
        <f>F22/F25</f>
        <v>0.16618075801749271</v>
      </c>
      <c r="O22" s="1">
        <f>G22/G25</f>
        <v>0.14705882352941177</v>
      </c>
      <c r="R22" t="s">
        <v>82</v>
      </c>
      <c r="S22" s="2">
        <f t="shared" ref="S22:W23" si="1">K23</f>
        <v>0.23223223223223224</v>
      </c>
      <c r="T22" s="2">
        <f t="shared" si="1"/>
        <v>0.23904382470119523</v>
      </c>
      <c r="U22" s="2">
        <f t="shared" si="1"/>
        <v>0.20178041543026706</v>
      </c>
      <c r="V22" s="2">
        <f t="shared" si="1"/>
        <v>0.23615160349854228</v>
      </c>
      <c r="W22" s="2">
        <f t="shared" si="1"/>
        <v>0.33823529411764708</v>
      </c>
    </row>
    <row r="23" spans="1:23" x14ac:dyDescent="0.25">
      <c r="B23" t="s">
        <v>82</v>
      </c>
      <c r="C23">
        <v>232</v>
      </c>
      <c r="D23">
        <v>60</v>
      </c>
      <c r="E23">
        <v>68</v>
      </c>
      <c r="F23">
        <v>81</v>
      </c>
      <c r="G23">
        <v>23</v>
      </c>
      <c r="J23" t="str">
        <f>B23</f>
        <v>Sometimes justified</v>
      </c>
      <c r="K23" s="1">
        <f>C23/C25</f>
        <v>0.23223223223223224</v>
      </c>
      <c r="L23" s="1">
        <f>D23/D25</f>
        <v>0.23904382470119523</v>
      </c>
      <c r="M23" s="1">
        <f>E23/E25</f>
        <v>0.20178041543026706</v>
      </c>
      <c r="N23" s="1">
        <f>F23/F25</f>
        <v>0.23615160349854228</v>
      </c>
      <c r="O23" s="1">
        <f>G23/G25</f>
        <v>0.33823529411764708</v>
      </c>
      <c r="R23" t="s">
        <v>83</v>
      </c>
      <c r="S23" s="2">
        <f t="shared" si="1"/>
        <v>0.47047047047047047</v>
      </c>
      <c r="T23" s="2">
        <f t="shared" si="1"/>
        <v>0.52589641434262946</v>
      </c>
      <c r="U23" s="2">
        <f t="shared" si="1"/>
        <v>0.50148367952522255</v>
      </c>
      <c r="V23" s="2">
        <f t="shared" si="1"/>
        <v>0.40816326530612246</v>
      </c>
      <c r="W23" s="2">
        <f t="shared" si="1"/>
        <v>0.4264705882352941</v>
      </c>
    </row>
    <row r="24" spans="1:23" x14ac:dyDescent="0.25">
      <c r="B24" t="s">
        <v>83</v>
      </c>
      <c r="C24">
        <v>470</v>
      </c>
      <c r="D24">
        <v>132</v>
      </c>
      <c r="E24">
        <v>169</v>
      </c>
      <c r="F24">
        <v>140</v>
      </c>
      <c r="G24">
        <v>29</v>
      </c>
      <c r="J24" t="str">
        <f>B24</f>
        <v>Never justified</v>
      </c>
      <c r="K24" s="1">
        <f>C24/C25</f>
        <v>0.47047047047047047</v>
      </c>
      <c r="L24" s="1">
        <f>D24/D25</f>
        <v>0.52589641434262946</v>
      </c>
      <c r="M24" s="1">
        <f>E24/E25</f>
        <v>0.50148367952522255</v>
      </c>
      <c r="N24" s="1">
        <f>F24/F25</f>
        <v>0.40816326530612246</v>
      </c>
      <c r="O24" s="1">
        <f>G24/G25</f>
        <v>0.4264705882352941</v>
      </c>
    </row>
    <row r="25" spans="1:23" x14ac:dyDescent="0.25">
      <c r="A25" t="s">
        <v>3</v>
      </c>
      <c r="C25">
        <v>999</v>
      </c>
      <c r="D25">
        <v>251</v>
      </c>
      <c r="E25">
        <v>337</v>
      </c>
      <c r="F25">
        <v>343</v>
      </c>
      <c r="G25">
        <v>68</v>
      </c>
    </row>
    <row r="27" spans="1:23" s="13" customFormat="1" x14ac:dyDescent="0.25"/>
    <row r="30" spans="1:23" x14ac:dyDescent="0.25">
      <c r="A30" t="s">
        <v>202</v>
      </c>
    </row>
    <row r="31" spans="1:23" x14ac:dyDescent="0.25">
      <c r="A31" t="s">
        <v>1</v>
      </c>
    </row>
    <row r="32" spans="1:23" x14ac:dyDescent="0.25">
      <c r="C32" t="s">
        <v>3</v>
      </c>
      <c r="D32" t="s">
        <v>19</v>
      </c>
    </row>
    <row r="33" spans="1:23" s="3" customFormat="1" ht="60" x14ac:dyDescent="0.25">
      <c r="D33" s="3" t="s">
        <v>20</v>
      </c>
      <c r="E33" s="3" t="s">
        <v>21</v>
      </c>
      <c r="F33" s="3" t="s">
        <v>22</v>
      </c>
      <c r="K33" s="3" t="str">
        <f>C32</f>
        <v>Total</v>
      </c>
      <c r="L33" s="3" t="str">
        <f>D33</f>
        <v>White non-Hispanic</v>
      </c>
      <c r="M33" s="3" t="str">
        <f>E33</f>
        <v>Black non-Hispanic</v>
      </c>
      <c r="N33" s="3" t="str">
        <f>F33</f>
        <v>Hispanic/Latino &amp; all other races</v>
      </c>
      <c r="S33" s="3" t="str">
        <f>K33</f>
        <v>Total</v>
      </c>
      <c r="T33" s="3" t="str">
        <f>L33</f>
        <v>White non-Hispanic</v>
      </c>
      <c r="U33" s="3" t="str">
        <f>M33</f>
        <v>Black non-Hispanic</v>
      </c>
      <c r="V33" s="3" t="str">
        <f>N33</f>
        <v>Hispanic/Latino &amp; all other races</v>
      </c>
    </row>
    <row r="34" spans="1:23" x14ac:dyDescent="0.25">
      <c r="B34" t="s">
        <v>80</v>
      </c>
      <c r="C34">
        <v>151</v>
      </c>
      <c r="D34">
        <v>82</v>
      </c>
      <c r="E34">
        <v>40</v>
      </c>
      <c r="F34">
        <v>29</v>
      </c>
      <c r="J34" t="str">
        <f>B34</f>
        <v>Always justified</v>
      </c>
      <c r="K34" s="1">
        <f>C34/C38</f>
        <v>0.15115115115115116</v>
      </c>
      <c r="L34" s="1">
        <f>D34/D38</f>
        <v>0.13057324840764331</v>
      </c>
      <c r="M34" s="1">
        <f>E34/E38</f>
        <v>0.18779342723004694</v>
      </c>
      <c r="N34" s="1">
        <f>F34/F38</f>
        <v>0.18354430379746836</v>
      </c>
      <c r="O34" s="1"/>
      <c r="R34" t="s">
        <v>218</v>
      </c>
      <c r="S34" s="2">
        <f>K34+K35</f>
        <v>0.29829829829829829</v>
      </c>
      <c r="T34" s="2">
        <f>L34+L35</f>
        <v>0.25636942675159236</v>
      </c>
      <c r="U34" s="2">
        <f>M34+M35</f>
        <v>0.40845070422535212</v>
      </c>
      <c r="V34" s="2">
        <f>N34+N35</f>
        <v>0.31645569620253167</v>
      </c>
      <c r="W34" s="2"/>
    </row>
    <row r="35" spans="1:23" x14ac:dyDescent="0.25">
      <c r="B35" t="s">
        <v>81</v>
      </c>
      <c r="C35">
        <v>147</v>
      </c>
      <c r="D35">
        <v>79</v>
      </c>
      <c r="E35">
        <v>47</v>
      </c>
      <c r="F35">
        <v>21</v>
      </c>
      <c r="J35" t="str">
        <f>B35</f>
        <v>Usually justified</v>
      </c>
      <c r="K35" s="1">
        <f>C35/C38</f>
        <v>0.14714714714714713</v>
      </c>
      <c r="L35" s="1">
        <f>D35/D38</f>
        <v>0.12579617834394904</v>
      </c>
      <c r="M35" s="1">
        <f>E35/E38</f>
        <v>0.22065727699530516</v>
      </c>
      <c r="N35" s="1">
        <f>F35/F38</f>
        <v>0.13291139240506328</v>
      </c>
      <c r="O35" s="1"/>
      <c r="R35" t="s">
        <v>82</v>
      </c>
      <c r="S35" s="2">
        <f t="shared" ref="S35:V36" si="2">K36</f>
        <v>0.23123123123123124</v>
      </c>
      <c r="T35" s="2">
        <f t="shared" si="2"/>
        <v>0.2356687898089172</v>
      </c>
      <c r="U35" s="2">
        <f t="shared" si="2"/>
        <v>0.20187793427230047</v>
      </c>
      <c r="V35" s="2">
        <f t="shared" si="2"/>
        <v>0.25316455696202533</v>
      </c>
      <c r="W35" s="2"/>
    </row>
    <row r="36" spans="1:23" x14ac:dyDescent="0.25">
      <c r="B36" t="s">
        <v>82</v>
      </c>
      <c r="C36">
        <v>231</v>
      </c>
      <c r="D36">
        <v>148</v>
      </c>
      <c r="E36">
        <v>43</v>
      </c>
      <c r="F36">
        <v>40</v>
      </c>
      <c r="J36" t="str">
        <f>B36</f>
        <v>Sometimes justified</v>
      </c>
      <c r="K36" s="1">
        <f>C36/C38</f>
        <v>0.23123123123123124</v>
      </c>
      <c r="L36" s="1">
        <f>D36/D38</f>
        <v>0.2356687898089172</v>
      </c>
      <c r="M36" s="1">
        <f>E36/E38</f>
        <v>0.20187793427230047</v>
      </c>
      <c r="N36" s="1">
        <f>F36/F38</f>
        <v>0.25316455696202533</v>
      </c>
      <c r="O36" s="1"/>
      <c r="R36" t="s">
        <v>83</v>
      </c>
      <c r="S36" s="2">
        <f t="shared" si="2"/>
        <v>0.47047047047047047</v>
      </c>
      <c r="T36" s="2">
        <f t="shared" si="2"/>
        <v>0.5079617834394905</v>
      </c>
      <c r="U36" s="2">
        <f t="shared" si="2"/>
        <v>0.38967136150234744</v>
      </c>
      <c r="V36" s="2">
        <f t="shared" si="2"/>
        <v>0.43037974683544306</v>
      </c>
      <c r="W36" s="2"/>
    </row>
    <row r="37" spans="1:23" x14ac:dyDescent="0.25">
      <c r="B37" t="s">
        <v>83</v>
      </c>
      <c r="C37">
        <v>470</v>
      </c>
      <c r="D37">
        <v>319</v>
      </c>
      <c r="E37">
        <v>83</v>
      </c>
      <c r="F37">
        <v>68</v>
      </c>
      <c r="J37" t="str">
        <f>B37</f>
        <v>Never justified</v>
      </c>
      <c r="K37" s="1">
        <f>C37/C38</f>
        <v>0.47047047047047047</v>
      </c>
      <c r="L37" s="1">
        <f>D37/D38</f>
        <v>0.5079617834394905</v>
      </c>
      <c r="M37" s="1">
        <f>E37/E38</f>
        <v>0.38967136150234744</v>
      </c>
      <c r="N37" s="1">
        <f>F37/F38</f>
        <v>0.43037974683544306</v>
      </c>
      <c r="O37" s="1"/>
    </row>
    <row r="38" spans="1:23" x14ac:dyDescent="0.25">
      <c r="A38" t="s">
        <v>3</v>
      </c>
      <c r="C38">
        <v>999</v>
      </c>
      <c r="D38">
        <v>628</v>
      </c>
      <c r="E38">
        <v>213</v>
      </c>
      <c r="F38">
        <v>158</v>
      </c>
    </row>
    <row r="40" spans="1:23" s="13" customFormat="1" x14ac:dyDescent="0.25"/>
    <row r="43" spans="1:23" x14ac:dyDescent="0.25">
      <c r="A43" t="s">
        <v>203</v>
      </c>
    </row>
    <row r="44" spans="1:23" x14ac:dyDescent="0.25">
      <c r="A44" t="s">
        <v>1</v>
      </c>
    </row>
    <row r="45" spans="1:23" x14ac:dyDescent="0.25">
      <c r="C45" t="s">
        <v>3</v>
      </c>
      <c r="D45" t="s">
        <v>24</v>
      </c>
    </row>
    <row r="46" spans="1:23" x14ac:dyDescent="0.25">
      <c r="D46" t="s">
        <v>25</v>
      </c>
      <c r="E46" t="s">
        <v>26</v>
      </c>
      <c r="K46" t="str">
        <f>C45</f>
        <v>Total</v>
      </c>
      <c r="L46" t="str">
        <f>D46</f>
        <v>Male</v>
      </c>
      <c r="M46" t="str">
        <f>E46</f>
        <v>Female</v>
      </c>
      <c r="S46" t="str">
        <f>K46</f>
        <v>Total</v>
      </c>
      <c r="T46" t="str">
        <f>L46</f>
        <v>Male</v>
      </c>
      <c r="U46" t="str">
        <f>M46</f>
        <v>Female</v>
      </c>
    </row>
    <row r="47" spans="1:23" x14ac:dyDescent="0.25">
      <c r="B47" t="s">
        <v>80</v>
      </c>
      <c r="C47">
        <v>150</v>
      </c>
      <c r="D47">
        <v>76</v>
      </c>
      <c r="E47">
        <v>74</v>
      </c>
      <c r="J47" t="str">
        <f>B47</f>
        <v>Always justified</v>
      </c>
      <c r="K47" s="1">
        <f>C47/C51</f>
        <v>0.15030060120240482</v>
      </c>
      <c r="L47" s="1">
        <f>D47/D51</f>
        <v>0.15800415800415801</v>
      </c>
      <c r="M47" s="1">
        <f>E47/E51</f>
        <v>0.14313346228239845</v>
      </c>
      <c r="N47" s="1"/>
      <c r="O47" s="1"/>
      <c r="R47" t="s">
        <v>218</v>
      </c>
      <c r="S47" s="2">
        <f>K47+K48</f>
        <v>0.29759519038076154</v>
      </c>
      <c r="T47" s="2">
        <f>L47+L48</f>
        <v>0.33056133056133058</v>
      </c>
      <c r="U47" s="2">
        <f>M47+M48</f>
        <v>0.26692456479690524</v>
      </c>
      <c r="V47" s="2"/>
      <c r="W47" s="2"/>
    </row>
    <row r="48" spans="1:23" x14ac:dyDescent="0.25">
      <c r="B48" t="s">
        <v>81</v>
      </c>
      <c r="C48">
        <v>147</v>
      </c>
      <c r="D48">
        <v>83</v>
      </c>
      <c r="E48">
        <v>64</v>
      </c>
      <c r="J48" t="str">
        <f>B48</f>
        <v>Usually justified</v>
      </c>
      <c r="K48" s="1">
        <f>C48/C51</f>
        <v>0.14729458917835672</v>
      </c>
      <c r="L48" s="1">
        <f>D48/D51</f>
        <v>0.17255717255717257</v>
      </c>
      <c r="M48" s="1">
        <f>E48/E51</f>
        <v>0.12379110251450677</v>
      </c>
      <c r="N48" s="1"/>
      <c r="O48" s="1"/>
      <c r="R48" t="s">
        <v>82</v>
      </c>
      <c r="S48" s="2">
        <f t="shared" ref="S48:U49" si="3">K49</f>
        <v>0.23146292585170342</v>
      </c>
      <c r="T48" s="2">
        <f t="shared" si="3"/>
        <v>0.24948024948024949</v>
      </c>
      <c r="U48" s="2">
        <f t="shared" si="3"/>
        <v>0.21470019342359767</v>
      </c>
      <c r="V48" s="2"/>
      <c r="W48" s="2"/>
    </row>
    <row r="49" spans="1:23" x14ac:dyDescent="0.25">
      <c r="B49" t="s">
        <v>82</v>
      </c>
      <c r="C49">
        <v>231</v>
      </c>
      <c r="D49">
        <v>120</v>
      </c>
      <c r="E49">
        <v>111</v>
      </c>
      <c r="J49" t="str">
        <f>B49</f>
        <v>Sometimes justified</v>
      </c>
      <c r="K49" s="1">
        <f>C49/C51</f>
        <v>0.23146292585170342</v>
      </c>
      <c r="L49" s="1">
        <f>D49/D51</f>
        <v>0.24948024948024949</v>
      </c>
      <c r="M49" s="1">
        <f>E49/E51</f>
        <v>0.21470019342359767</v>
      </c>
      <c r="N49" s="1"/>
      <c r="O49" s="1"/>
      <c r="R49" t="s">
        <v>83</v>
      </c>
      <c r="S49" s="2">
        <f t="shared" si="3"/>
        <v>0.4709418837675351</v>
      </c>
      <c r="T49" s="2">
        <f t="shared" si="3"/>
        <v>0.41995841995841998</v>
      </c>
      <c r="U49" s="2">
        <f t="shared" si="3"/>
        <v>0.51837524177949712</v>
      </c>
      <c r="V49" s="2"/>
      <c r="W49" s="2"/>
    </row>
    <row r="50" spans="1:23" x14ac:dyDescent="0.25">
      <c r="B50" t="s">
        <v>83</v>
      </c>
      <c r="C50">
        <v>470</v>
      </c>
      <c r="D50">
        <v>202</v>
      </c>
      <c r="E50">
        <v>268</v>
      </c>
      <c r="J50" t="str">
        <f>B50</f>
        <v>Never justified</v>
      </c>
      <c r="K50" s="1">
        <f>C50/C51</f>
        <v>0.4709418837675351</v>
      </c>
      <c r="L50" s="1">
        <f>D50/D51</f>
        <v>0.41995841995841998</v>
      </c>
      <c r="M50" s="1">
        <f>E50/E51</f>
        <v>0.51837524177949712</v>
      </c>
      <c r="N50" s="1"/>
      <c r="O50" s="1"/>
    </row>
    <row r="51" spans="1:23" x14ac:dyDescent="0.25">
      <c r="A51" t="s">
        <v>3</v>
      </c>
      <c r="C51">
        <v>998</v>
      </c>
      <c r="D51">
        <v>481</v>
      </c>
      <c r="E51">
        <v>517</v>
      </c>
    </row>
    <row r="53" spans="1:23" s="13" customFormat="1" x14ac:dyDescent="0.25"/>
    <row r="56" spans="1:23" x14ac:dyDescent="0.25">
      <c r="A56" t="s">
        <v>204</v>
      </c>
    </row>
    <row r="57" spans="1:23" x14ac:dyDescent="0.25">
      <c r="A57" t="s">
        <v>1</v>
      </c>
    </row>
    <row r="58" spans="1:23" x14ac:dyDescent="0.25">
      <c r="C58" t="s">
        <v>3</v>
      </c>
      <c r="D58" t="s">
        <v>28</v>
      </c>
    </row>
    <row r="59" spans="1:23" s="3" customFormat="1" ht="120" x14ac:dyDescent="0.25">
      <c r="D59" s="3" t="s">
        <v>29</v>
      </c>
      <c r="E59" s="3" t="s">
        <v>30</v>
      </c>
      <c r="F59" s="3" t="s">
        <v>31</v>
      </c>
      <c r="K59" s="3" t="str">
        <f>C58</f>
        <v>Total</v>
      </c>
      <c r="L59" s="3" t="str">
        <f>D59</f>
        <v>Silent &amp; Boomer Generations (born before 1965)</v>
      </c>
      <c r="M59" s="3" t="str">
        <f>E59</f>
        <v>Generation X (born 1965-1980)</v>
      </c>
      <c r="N59" s="3" t="str">
        <f>F59</f>
        <v>Millennials &amp; Generation Z (born 1981 and after)</v>
      </c>
      <c r="S59" s="3" t="str">
        <f>K59</f>
        <v>Total</v>
      </c>
      <c r="T59" s="3" t="str">
        <f>L59</f>
        <v>Silent &amp; Boomer Generations (born before 1965)</v>
      </c>
      <c r="U59" s="3" t="str">
        <f>M59</f>
        <v>Generation X (born 1965-1980)</v>
      </c>
      <c r="V59" s="3" t="str">
        <f>N59</f>
        <v>Millennials &amp; Generation Z (born 1981 and after)</v>
      </c>
    </row>
    <row r="60" spans="1:23" x14ac:dyDescent="0.25">
      <c r="B60" t="s">
        <v>80</v>
      </c>
      <c r="C60">
        <v>151</v>
      </c>
      <c r="D60">
        <v>33</v>
      </c>
      <c r="E60">
        <v>34</v>
      </c>
      <c r="F60">
        <v>84</v>
      </c>
      <c r="J60" t="str">
        <f>B60</f>
        <v>Always justified</v>
      </c>
      <c r="K60" s="1">
        <f>C60/C64</f>
        <v>0.15115115115115116</v>
      </c>
      <c r="L60" s="1">
        <f>D60/D64</f>
        <v>0.11148648648648649</v>
      </c>
      <c r="M60" s="1">
        <f>E60/E64</f>
        <v>0.13709677419354838</v>
      </c>
      <c r="N60" s="1">
        <f>F60/F64</f>
        <v>0.18461538461538463</v>
      </c>
      <c r="O60" s="1"/>
      <c r="R60" t="s">
        <v>218</v>
      </c>
      <c r="S60" s="2">
        <f>K60+K61</f>
        <v>0.29829829829829829</v>
      </c>
      <c r="T60" s="2">
        <f>L60+L61</f>
        <v>0.22972972972972971</v>
      </c>
      <c r="U60" s="2">
        <f>M60+M61</f>
        <v>0.27016129032258063</v>
      </c>
      <c r="V60" s="2">
        <f>N60+N61</f>
        <v>0.35824175824175825</v>
      </c>
      <c r="W60" s="2"/>
    </row>
    <row r="61" spans="1:23" x14ac:dyDescent="0.25">
      <c r="B61" t="s">
        <v>81</v>
      </c>
      <c r="C61">
        <v>147</v>
      </c>
      <c r="D61">
        <v>35</v>
      </c>
      <c r="E61">
        <v>33</v>
      </c>
      <c r="F61">
        <v>79</v>
      </c>
      <c r="J61" t="str">
        <f>B61</f>
        <v>Usually justified</v>
      </c>
      <c r="K61" s="1">
        <f>C61/C64</f>
        <v>0.14714714714714713</v>
      </c>
      <c r="L61" s="1">
        <f>D61/D64</f>
        <v>0.11824324324324324</v>
      </c>
      <c r="M61" s="1">
        <f>E61/E64</f>
        <v>0.13306451612903225</v>
      </c>
      <c r="N61" s="1">
        <f>F61/F64</f>
        <v>0.17362637362637362</v>
      </c>
      <c r="O61" s="1"/>
      <c r="R61" t="s">
        <v>82</v>
      </c>
      <c r="S61" s="2">
        <f t="shared" ref="S61:V62" si="4">K62</f>
        <v>0.23223223223223224</v>
      </c>
      <c r="T61" s="2">
        <f t="shared" si="4"/>
        <v>0.17229729729729729</v>
      </c>
      <c r="U61" s="2">
        <f t="shared" si="4"/>
        <v>0.18145161290322581</v>
      </c>
      <c r="V61" s="2">
        <f t="shared" si="4"/>
        <v>0.29890109890109889</v>
      </c>
      <c r="W61" s="2"/>
    </row>
    <row r="62" spans="1:23" x14ac:dyDescent="0.25">
      <c r="B62" t="s">
        <v>82</v>
      </c>
      <c r="C62">
        <v>232</v>
      </c>
      <c r="D62">
        <v>51</v>
      </c>
      <c r="E62">
        <v>45</v>
      </c>
      <c r="F62">
        <v>136</v>
      </c>
      <c r="J62" t="str">
        <f>B62</f>
        <v>Sometimes justified</v>
      </c>
      <c r="K62" s="1">
        <f>C62/C64</f>
        <v>0.23223223223223224</v>
      </c>
      <c r="L62" s="1">
        <f>D62/D64</f>
        <v>0.17229729729729729</v>
      </c>
      <c r="M62" s="1">
        <f>E62/E64</f>
        <v>0.18145161290322581</v>
      </c>
      <c r="N62" s="1">
        <f>F62/F64</f>
        <v>0.29890109890109889</v>
      </c>
      <c r="O62" s="1"/>
      <c r="R62" t="s">
        <v>83</v>
      </c>
      <c r="S62" s="2">
        <f t="shared" si="4"/>
        <v>0.46946946946946949</v>
      </c>
      <c r="T62" s="2">
        <f t="shared" si="4"/>
        <v>0.59797297297297303</v>
      </c>
      <c r="U62" s="2">
        <f t="shared" si="4"/>
        <v>0.54838709677419351</v>
      </c>
      <c r="V62" s="2">
        <f t="shared" si="4"/>
        <v>0.34285714285714286</v>
      </c>
      <c r="W62" s="2"/>
    </row>
    <row r="63" spans="1:23" x14ac:dyDescent="0.25">
      <c r="B63" t="s">
        <v>83</v>
      </c>
      <c r="C63">
        <v>469</v>
      </c>
      <c r="D63">
        <v>177</v>
      </c>
      <c r="E63">
        <v>136</v>
      </c>
      <c r="F63">
        <v>156</v>
      </c>
      <c r="J63" t="str">
        <f>B63</f>
        <v>Never justified</v>
      </c>
      <c r="K63" s="1">
        <f>C63/C64</f>
        <v>0.46946946946946949</v>
      </c>
      <c r="L63" s="1">
        <f>D63/D64</f>
        <v>0.59797297297297303</v>
      </c>
      <c r="M63" s="1">
        <f>E63/E64</f>
        <v>0.54838709677419351</v>
      </c>
      <c r="N63" s="1">
        <f>F63/F64</f>
        <v>0.34285714285714286</v>
      </c>
      <c r="O63" s="1"/>
    </row>
    <row r="64" spans="1:23" x14ac:dyDescent="0.25">
      <c r="A64" t="s">
        <v>3</v>
      </c>
      <c r="C64">
        <v>999</v>
      </c>
      <c r="D64">
        <v>296</v>
      </c>
      <c r="E64">
        <v>248</v>
      </c>
      <c r="F64">
        <v>455</v>
      </c>
    </row>
    <row r="66" spans="1:23" s="13" customFormat="1" x14ac:dyDescent="0.25"/>
    <row r="69" spans="1:23" x14ac:dyDescent="0.25">
      <c r="A69" t="s">
        <v>205</v>
      </c>
    </row>
    <row r="70" spans="1:23" x14ac:dyDescent="0.25">
      <c r="A70" t="s">
        <v>1</v>
      </c>
    </row>
    <row r="71" spans="1:23" x14ac:dyDescent="0.25">
      <c r="C71" t="s">
        <v>3</v>
      </c>
      <c r="D71" t="s">
        <v>33</v>
      </c>
    </row>
    <row r="72" spans="1:23" s="3" customFormat="1" ht="80" x14ac:dyDescent="0.25">
      <c r="D72" s="3" t="s">
        <v>34</v>
      </c>
      <c r="E72" s="3" t="s">
        <v>35</v>
      </c>
      <c r="F72" s="3" t="s">
        <v>36</v>
      </c>
      <c r="K72" s="3" t="str">
        <f>C71</f>
        <v>Total</v>
      </c>
      <c r="L72" s="3" t="str">
        <f>D72</f>
        <v>No HS/HS Graduate</v>
      </c>
      <c r="M72" s="3" t="str">
        <f>E72</f>
        <v>Some college/2-year college graduate</v>
      </c>
      <c r="N72" s="3" t="str">
        <f>F72</f>
        <v>4-year college graduate/post-graduate degree</v>
      </c>
      <c r="S72" s="3" t="str">
        <f>K72</f>
        <v>Total</v>
      </c>
      <c r="T72" s="3" t="str">
        <f>L72</f>
        <v>No HS/HS Graduate</v>
      </c>
      <c r="U72" s="3" t="str">
        <f>M72</f>
        <v>Some college/2-year college graduate</v>
      </c>
      <c r="V72" s="3" t="str">
        <f>N72</f>
        <v>4-year college graduate/post-graduate degree</v>
      </c>
    </row>
    <row r="73" spans="1:23" x14ac:dyDescent="0.25">
      <c r="B73" t="s">
        <v>80</v>
      </c>
      <c r="C73">
        <v>150</v>
      </c>
      <c r="D73">
        <v>66</v>
      </c>
      <c r="E73">
        <v>49</v>
      </c>
      <c r="F73">
        <v>35</v>
      </c>
      <c r="J73" t="str">
        <f>B73</f>
        <v>Always justified</v>
      </c>
      <c r="K73" s="1">
        <f>C73/C77</f>
        <v>0.15030060120240482</v>
      </c>
      <c r="L73" s="1">
        <f>D73/D77</f>
        <v>0.19186046511627908</v>
      </c>
      <c r="M73" s="1">
        <f>E73/E77</f>
        <v>0.15360501567398119</v>
      </c>
      <c r="N73" s="1">
        <f>F73/F77</f>
        <v>0.1044776119402985</v>
      </c>
      <c r="O73" s="1"/>
      <c r="R73" t="s">
        <v>218</v>
      </c>
      <c r="S73" s="2">
        <f>K73+K74</f>
        <v>0.29859719438877758</v>
      </c>
      <c r="T73" s="2">
        <f>L73+L74</f>
        <v>0.38372093023255816</v>
      </c>
      <c r="U73" s="2">
        <f>M73+M74</f>
        <v>0.2821316614420063</v>
      </c>
      <c r="V73" s="2">
        <f>N73+N74</f>
        <v>0.22686567164179106</v>
      </c>
      <c r="W73" s="2"/>
    </row>
    <row r="74" spans="1:23" x14ac:dyDescent="0.25">
      <c r="B74" t="s">
        <v>81</v>
      </c>
      <c r="C74">
        <v>148</v>
      </c>
      <c r="D74">
        <v>66</v>
      </c>
      <c r="E74">
        <v>41</v>
      </c>
      <c r="F74">
        <v>41</v>
      </c>
      <c r="J74" t="str">
        <f>B74</f>
        <v>Usually justified</v>
      </c>
      <c r="K74" s="1">
        <f>C74/C77</f>
        <v>0.14829659318637275</v>
      </c>
      <c r="L74" s="1">
        <f>D74/D77</f>
        <v>0.19186046511627908</v>
      </c>
      <c r="M74" s="1">
        <f>E74/E77</f>
        <v>0.12852664576802508</v>
      </c>
      <c r="N74" s="1">
        <f>F74/F77</f>
        <v>0.12238805970149254</v>
      </c>
      <c r="O74" s="1"/>
      <c r="R74" t="s">
        <v>82</v>
      </c>
      <c r="S74" s="2">
        <f t="shared" ref="S74:V75" si="5">K75</f>
        <v>0.23146292585170342</v>
      </c>
      <c r="T74" s="2">
        <f t="shared" si="5"/>
        <v>0.20930232558139536</v>
      </c>
      <c r="U74" s="2">
        <f t="shared" si="5"/>
        <v>0.23510971786833856</v>
      </c>
      <c r="V74" s="2">
        <f t="shared" si="5"/>
        <v>0.2507462686567164</v>
      </c>
      <c r="W74" s="2"/>
    </row>
    <row r="75" spans="1:23" x14ac:dyDescent="0.25">
      <c r="B75" t="s">
        <v>82</v>
      </c>
      <c r="C75">
        <v>231</v>
      </c>
      <c r="D75">
        <v>72</v>
      </c>
      <c r="E75">
        <v>75</v>
      </c>
      <c r="F75">
        <v>84</v>
      </c>
      <c r="J75" t="str">
        <f>B75</f>
        <v>Sometimes justified</v>
      </c>
      <c r="K75" s="1">
        <f>C75/C77</f>
        <v>0.23146292585170342</v>
      </c>
      <c r="L75" s="1">
        <f>D75/D77</f>
        <v>0.20930232558139536</v>
      </c>
      <c r="M75" s="1">
        <f>E75/E77</f>
        <v>0.23510971786833856</v>
      </c>
      <c r="N75" s="1">
        <f>F75/F77</f>
        <v>0.2507462686567164</v>
      </c>
      <c r="O75" s="1"/>
      <c r="R75" t="s">
        <v>83</v>
      </c>
      <c r="S75" s="2">
        <f t="shared" si="5"/>
        <v>0.46993987975951906</v>
      </c>
      <c r="T75" s="2">
        <f t="shared" si="5"/>
        <v>0.40697674418604651</v>
      </c>
      <c r="U75" s="2">
        <f t="shared" si="5"/>
        <v>0.48275862068965519</v>
      </c>
      <c r="V75" s="2">
        <f t="shared" si="5"/>
        <v>0.52238805970149249</v>
      </c>
      <c r="W75" s="2"/>
    </row>
    <row r="76" spans="1:23" x14ac:dyDescent="0.25">
      <c r="B76" t="s">
        <v>83</v>
      </c>
      <c r="C76">
        <v>469</v>
      </c>
      <c r="D76">
        <v>140</v>
      </c>
      <c r="E76">
        <v>154</v>
      </c>
      <c r="F76">
        <v>175</v>
      </c>
      <c r="J76" t="str">
        <f>B76</f>
        <v>Never justified</v>
      </c>
      <c r="K76" s="1">
        <f>C76/C77</f>
        <v>0.46993987975951906</v>
      </c>
      <c r="L76" s="1">
        <f>D76/D77</f>
        <v>0.40697674418604651</v>
      </c>
      <c r="M76" s="1">
        <f>E76/E77</f>
        <v>0.48275862068965519</v>
      </c>
      <c r="N76" s="1">
        <f>F76/F77</f>
        <v>0.52238805970149249</v>
      </c>
      <c r="O76" s="1"/>
    </row>
    <row r="77" spans="1:23" x14ac:dyDescent="0.25">
      <c r="A77" t="s">
        <v>3</v>
      </c>
      <c r="C77">
        <v>998</v>
      </c>
      <c r="D77">
        <v>344</v>
      </c>
      <c r="E77">
        <v>319</v>
      </c>
      <c r="F77">
        <v>335</v>
      </c>
    </row>
    <row r="79" spans="1:23" s="13" customFormat="1" x14ac:dyDescent="0.25"/>
    <row r="82" spans="1:23" x14ac:dyDescent="0.25">
      <c r="A82" t="s">
        <v>206</v>
      </c>
    </row>
    <row r="83" spans="1:23" x14ac:dyDescent="0.25">
      <c r="A83" t="s">
        <v>1</v>
      </c>
    </row>
    <row r="84" spans="1:23" x14ac:dyDescent="0.25">
      <c r="C84" t="s">
        <v>3</v>
      </c>
      <c r="D84" t="s">
        <v>38</v>
      </c>
    </row>
    <row r="85" spans="1:23" s="3" customFormat="1" ht="60" x14ac:dyDescent="0.25">
      <c r="D85" s="3" t="s">
        <v>39</v>
      </c>
      <c r="E85" s="3" t="s">
        <v>40</v>
      </c>
      <c r="F85" s="3" t="s">
        <v>41</v>
      </c>
      <c r="G85" s="3" t="s">
        <v>42</v>
      </c>
      <c r="K85" s="3" t="str">
        <f>C84</f>
        <v>Total</v>
      </c>
      <c r="L85" s="3" t="str">
        <f>D85</f>
        <v>Central City</v>
      </c>
      <c r="M85" s="3" t="str">
        <f>E85</f>
        <v>Urban Suburb</v>
      </c>
      <c r="N85" s="3" t="str">
        <f>F85</f>
        <v>Surrounding Suburban County</v>
      </c>
      <c r="O85" s="3" t="str">
        <f>G85</f>
        <v>Rural County</v>
      </c>
      <c r="S85" s="3" t="str">
        <f>K85</f>
        <v>Total</v>
      </c>
      <c r="T85" s="3" t="str">
        <f>L85</f>
        <v>Central City</v>
      </c>
      <c r="U85" s="3" t="str">
        <f>M85</f>
        <v>Urban Suburb</v>
      </c>
      <c r="V85" s="3" t="str">
        <f>N85</f>
        <v>Surrounding Suburban County</v>
      </c>
      <c r="W85" s="3" t="str">
        <f>O85</f>
        <v>Rural County</v>
      </c>
    </row>
    <row r="86" spans="1:23" x14ac:dyDescent="0.25">
      <c r="B86" t="s">
        <v>80</v>
      </c>
      <c r="C86">
        <v>151</v>
      </c>
      <c r="D86">
        <v>45</v>
      </c>
      <c r="E86">
        <v>30</v>
      </c>
      <c r="F86">
        <v>47</v>
      </c>
      <c r="G86">
        <v>29</v>
      </c>
      <c r="J86" t="str">
        <f>B86</f>
        <v>Always justified</v>
      </c>
      <c r="K86" s="1">
        <f>C86/C90</f>
        <v>0.15115115115115116</v>
      </c>
      <c r="L86" s="1">
        <f>D86/D90</f>
        <v>0.15901060070671377</v>
      </c>
      <c r="M86" s="1">
        <f>E86/E90</f>
        <v>0.1271186440677966</v>
      </c>
      <c r="N86" s="1">
        <f>F86/F90</f>
        <v>0.16095890410958905</v>
      </c>
      <c r="O86" s="1">
        <f>G86/G90</f>
        <v>0.15425531914893617</v>
      </c>
      <c r="R86" t="s">
        <v>218</v>
      </c>
      <c r="S86" s="2">
        <f>K86+K87</f>
        <v>0.29929929929929933</v>
      </c>
      <c r="T86" s="2">
        <f>L86+L87</f>
        <v>0.31448763250883394</v>
      </c>
      <c r="U86" s="2">
        <f>M86+M87</f>
        <v>0.27542372881355931</v>
      </c>
      <c r="V86" s="2">
        <f>N86+N87</f>
        <v>0.31164383561643838</v>
      </c>
      <c r="W86" s="2">
        <f>O86+O87</f>
        <v>0.28723404255319152</v>
      </c>
    </row>
    <row r="87" spans="1:23" x14ac:dyDescent="0.25">
      <c r="B87" t="s">
        <v>81</v>
      </c>
      <c r="C87">
        <v>148</v>
      </c>
      <c r="D87">
        <v>44</v>
      </c>
      <c r="E87">
        <v>35</v>
      </c>
      <c r="F87">
        <v>44</v>
      </c>
      <c r="G87">
        <v>25</v>
      </c>
      <c r="J87" t="str">
        <f>B87</f>
        <v>Usually justified</v>
      </c>
      <c r="K87" s="1">
        <f>C87/C90</f>
        <v>0.14814814814814814</v>
      </c>
      <c r="L87" s="1">
        <f>D87/D90</f>
        <v>0.15547703180212014</v>
      </c>
      <c r="M87" s="1">
        <f>E87/E90</f>
        <v>0.14830508474576271</v>
      </c>
      <c r="N87" s="1">
        <f>F87/F90</f>
        <v>0.15068493150684931</v>
      </c>
      <c r="O87" s="1">
        <f>G87/G90</f>
        <v>0.13297872340425532</v>
      </c>
      <c r="R87" t="s">
        <v>82</v>
      </c>
      <c r="S87" s="2">
        <f t="shared" ref="S87:W88" si="6">K88</f>
        <v>0.23023023023023023</v>
      </c>
      <c r="T87" s="2">
        <f t="shared" si="6"/>
        <v>0.2756183745583039</v>
      </c>
      <c r="U87" s="2">
        <f t="shared" si="6"/>
        <v>0.23305084745762711</v>
      </c>
      <c r="V87" s="2">
        <f t="shared" si="6"/>
        <v>0.18493150684931506</v>
      </c>
      <c r="W87" s="2">
        <f t="shared" si="6"/>
        <v>0.22872340425531915</v>
      </c>
    </row>
    <row r="88" spans="1:23" x14ac:dyDescent="0.25">
      <c r="B88" t="s">
        <v>82</v>
      </c>
      <c r="C88">
        <v>230</v>
      </c>
      <c r="D88">
        <v>78</v>
      </c>
      <c r="E88">
        <v>55</v>
      </c>
      <c r="F88">
        <v>54</v>
      </c>
      <c r="G88">
        <v>43</v>
      </c>
      <c r="J88" t="str">
        <f>B88</f>
        <v>Sometimes justified</v>
      </c>
      <c r="K88" s="1">
        <f>C88/C90</f>
        <v>0.23023023023023023</v>
      </c>
      <c r="L88" s="1">
        <f>D88/D90</f>
        <v>0.2756183745583039</v>
      </c>
      <c r="M88" s="1">
        <f>E88/E90</f>
        <v>0.23305084745762711</v>
      </c>
      <c r="N88" s="1">
        <f>F88/F90</f>
        <v>0.18493150684931506</v>
      </c>
      <c r="O88" s="1">
        <f>G88/G90</f>
        <v>0.22872340425531915</v>
      </c>
      <c r="R88" t="s">
        <v>83</v>
      </c>
      <c r="S88" s="2">
        <f t="shared" si="6"/>
        <v>0.47047047047047047</v>
      </c>
      <c r="T88" s="2">
        <f t="shared" si="6"/>
        <v>0.40989399293286222</v>
      </c>
      <c r="U88" s="2">
        <f t="shared" si="6"/>
        <v>0.49152542372881358</v>
      </c>
      <c r="V88" s="2">
        <f t="shared" si="6"/>
        <v>0.50342465753424659</v>
      </c>
      <c r="W88" s="2">
        <f t="shared" si="6"/>
        <v>0.48404255319148937</v>
      </c>
    </row>
    <row r="89" spans="1:23" x14ac:dyDescent="0.25">
      <c r="B89" t="s">
        <v>83</v>
      </c>
      <c r="C89">
        <v>470</v>
      </c>
      <c r="D89">
        <v>116</v>
      </c>
      <c r="E89">
        <v>116</v>
      </c>
      <c r="F89">
        <v>147</v>
      </c>
      <c r="G89">
        <v>91</v>
      </c>
      <c r="J89" t="str">
        <f>B89</f>
        <v>Never justified</v>
      </c>
      <c r="K89" s="1">
        <f>C89/C90</f>
        <v>0.47047047047047047</v>
      </c>
      <c r="L89" s="1">
        <f>D89/D90</f>
        <v>0.40989399293286222</v>
      </c>
      <c r="M89" s="1">
        <f>E89/E90</f>
        <v>0.49152542372881358</v>
      </c>
      <c r="N89" s="1">
        <f>F89/F90</f>
        <v>0.50342465753424659</v>
      </c>
      <c r="O89" s="1">
        <f>G89/G90</f>
        <v>0.48404255319148937</v>
      </c>
    </row>
    <row r="90" spans="1:23" x14ac:dyDescent="0.25">
      <c r="A90" t="s">
        <v>3</v>
      </c>
      <c r="C90">
        <v>999</v>
      </c>
      <c r="D90">
        <v>283</v>
      </c>
      <c r="E90">
        <v>236</v>
      </c>
      <c r="F90">
        <v>292</v>
      </c>
      <c r="G90">
        <v>188</v>
      </c>
    </row>
    <row r="92" spans="1:23" s="13" customFormat="1" x14ac:dyDescent="0.25"/>
    <row r="95" spans="1:23" x14ac:dyDescent="0.25">
      <c r="A95" t="s">
        <v>207</v>
      </c>
    </row>
    <row r="96" spans="1:23" x14ac:dyDescent="0.25">
      <c r="A96" t="s">
        <v>1</v>
      </c>
    </row>
    <row r="97" spans="1:23" x14ac:dyDescent="0.25">
      <c r="C97" t="s">
        <v>3</v>
      </c>
      <c r="D97" t="s">
        <v>44</v>
      </c>
    </row>
    <row r="98" spans="1:23" s="3" customFormat="1" ht="60" x14ac:dyDescent="0.25">
      <c r="D98" s="3" t="s">
        <v>45</v>
      </c>
      <c r="E98" s="3" t="s">
        <v>46</v>
      </c>
      <c r="F98" s="3" t="s">
        <v>47</v>
      </c>
      <c r="K98" s="3" t="str">
        <f>C97</f>
        <v>Total</v>
      </c>
      <c r="L98" s="3" t="str">
        <f>D98</f>
        <v>Most of the time</v>
      </c>
      <c r="M98" s="3" t="str">
        <f>E98</f>
        <v>Some of the time/Only now and then</v>
      </c>
      <c r="N98" s="3" t="str">
        <f>F98</f>
        <v>Hardly at all/Don't know</v>
      </c>
      <c r="S98" s="3" t="str">
        <f>K98</f>
        <v>Total</v>
      </c>
      <c r="T98" s="3" t="str">
        <f>L98</f>
        <v>Most of the time</v>
      </c>
      <c r="U98" s="3" t="str">
        <f>M98</f>
        <v>Some of the time/Only now and then</v>
      </c>
      <c r="V98" s="3" t="str">
        <f>N98</f>
        <v>Hardly at all/Don't know</v>
      </c>
    </row>
    <row r="99" spans="1:23" x14ac:dyDescent="0.25">
      <c r="B99" t="s">
        <v>80</v>
      </c>
      <c r="C99">
        <v>150</v>
      </c>
      <c r="D99">
        <v>57</v>
      </c>
      <c r="E99">
        <v>72</v>
      </c>
      <c r="F99">
        <v>21</v>
      </c>
      <c r="J99" t="str">
        <f>B99</f>
        <v>Always justified</v>
      </c>
      <c r="K99" s="1">
        <f>C99/C103</f>
        <v>0.15030060120240482</v>
      </c>
      <c r="L99" s="1">
        <f>D99/D103</f>
        <v>0.1366906474820144</v>
      </c>
      <c r="M99" s="1">
        <f>E99/E103</f>
        <v>0.15964523281596452</v>
      </c>
      <c r="N99" s="1">
        <f>F99/F103</f>
        <v>0.16153846153846155</v>
      </c>
      <c r="O99" s="1"/>
      <c r="R99" t="s">
        <v>218</v>
      </c>
      <c r="S99" s="2">
        <f>K99+K100</f>
        <v>0.29759519038076154</v>
      </c>
      <c r="T99" s="2">
        <f>L99+L100</f>
        <v>0.25419664268585135</v>
      </c>
      <c r="U99" s="2">
        <f>M99+M100</f>
        <v>0.29933481152993346</v>
      </c>
      <c r="V99" s="2">
        <f>N99+N100</f>
        <v>0.43076923076923079</v>
      </c>
      <c r="W99" s="2"/>
    </row>
    <row r="100" spans="1:23" x14ac:dyDescent="0.25">
      <c r="B100" t="s">
        <v>81</v>
      </c>
      <c r="C100">
        <v>147</v>
      </c>
      <c r="D100">
        <v>49</v>
      </c>
      <c r="E100">
        <v>63</v>
      </c>
      <c r="F100">
        <v>35</v>
      </c>
      <c r="J100" t="str">
        <f>B100</f>
        <v>Usually justified</v>
      </c>
      <c r="K100" s="1">
        <f>C100/C103</f>
        <v>0.14729458917835672</v>
      </c>
      <c r="L100" s="1">
        <f>D100/D103</f>
        <v>0.11750599520383694</v>
      </c>
      <c r="M100" s="1">
        <f>E100/E103</f>
        <v>0.13968957871396895</v>
      </c>
      <c r="N100" s="1">
        <f>F100/F103</f>
        <v>0.26923076923076922</v>
      </c>
      <c r="O100" s="1"/>
      <c r="R100" t="s">
        <v>82</v>
      </c>
      <c r="S100" s="2">
        <f t="shared" ref="S100:V101" si="7">K101</f>
        <v>0.23146292585170342</v>
      </c>
      <c r="T100" s="2">
        <f t="shared" si="7"/>
        <v>0.22781774580335731</v>
      </c>
      <c r="U100" s="2">
        <f t="shared" si="7"/>
        <v>0.24833702882483372</v>
      </c>
      <c r="V100" s="2">
        <f t="shared" si="7"/>
        <v>0.18461538461538463</v>
      </c>
      <c r="W100" s="2"/>
    </row>
    <row r="101" spans="1:23" x14ac:dyDescent="0.25">
      <c r="B101" t="s">
        <v>82</v>
      </c>
      <c r="C101">
        <v>231</v>
      </c>
      <c r="D101">
        <v>95</v>
      </c>
      <c r="E101">
        <v>112</v>
      </c>
      <c r="F101">
        <v>24</v>
      </c>
      <c r="J101" t="str">
        <f>B101</f>
        <v>Sometimes justified</v>
      </c>
      <c r="K101" s="1">
        <f>C101/C103</f>
        <v>0.23146292585170342</v>
      </c>
      <c r="L101" s="1">
        <f>D101/D103</f>
        <v>0.22781774580335731</v>
      </c>
      <c r="M101" s="1">
        <f>E101/E103</f>
        <v>0.24833702882483372</v>
      </c>
      <c r="N101" s="1">
        <f>F101/F103</f>
        <v>0.18461538461538463</v>
      </c>
      <c r="O101" s="1"/>
      <c r="R101" t="s">
        <v>83</v>
      </c>
      <c r="S101" s="2">
        <f t="shared" si="7"/>
        <v>0.4709418837675351</v>
      </c>
      <c r="T101" s="2">
        <f t="shared" si="7"/>
        <v>0.51798561151079137</v>
      </c>
      <c r="U101" s="2">
        <f t="shared" si="7"/>
        <v>0.45232815964523282</v>
      </c>
      <c r="V101" s="2">
        <f t="shared" si="7"/>
        <v>0.38461538461538464</v>
      </c>
      <c r="W101" s="2"/>
    </row>
    <row r="102" spans="1:23" x14ac:dyDescent="0.25">
      <c r="B102" t="s">
        <v>83</v>
      </c>
      <c r="C102">
        <v>470</v>
      </c>
      <c r="D102">
        <v>216</v>
      </c>
      <c r="E102">
        <v>204</v>
      </c>
      <c r="F102">
        <v>50</v>
      </c>
      <c r="J102" t="str">
        <f>B102</f>
        <v>Never justified</v>
      </c>
      <c r="K102" s="1">
        <f>C102/C103</f>
        <v>0.4709418837675351</v>
      </c>
      <c r="L102" s="1">
        <f>D102/D103</f>
        <v>0.51798561151079137</v>
      </c>
      <c r="M102" s="1">
        <f>E102/E103</f>
        <v>0.45232815964523282</v>
      </c>
      <c r="N102" s="1">
        <f>F102/F103</f>
        <v>0.38461538461538464</v>
      </c>
      <c r="O102" s="1"/>
    </row>
    <row r="103" spans="1:23" x14ac:dyDescent="0.25">
      <c r="A103" t="s">
        <v>3</v>
      </c>
      <c r="C103">
        <v>998</v>
      </c>
      <c r="D103">
        <v>417</v>
      </c>
      <c r="E103">
        <v>451</v>
      </c>
      <c r="F103">
        <v>130</v>
      </c>
    </row>
    <row r="105" spans="1:23" s="13" customFormat="1" x14ac:dyDescent="0.25"/>
    <row r="108" spans="1:23" x14ac:dyDescent="0.25">
      <c r="A108" t="s">
        <v>208</v>
      </c>
    </row>
    <row r="109" spans="1:23" x14ac:dyDescent="0.25">
      <c r="A109" t="s">
        <v>1</v>
      </c>
    </row>
    <row r="110" spans="1:23" x14ac:dyDescent="0.25">
      <c r="C110" t="s">
        <v>3</v>
      </c>
      <c r="D110" t="s">
        <v>49</v>
      </c>
    </row>
    <row r="111" spans="1:23" s="3" customFormat="1" ht="100" x14ac:dyDescent="0.25">
      <c r="D111" s="3" t="s">
        <v>50</v>
      </c>
      <c r="E111" s="3" t="s">
        <v>51</v>
      </c>
      <c r="F111" s="3" t="s">
        <v>52</v>
      </c>
      <c r="G111" s="3" t="s">
        <v>53</v>
      </c>
      <c r="K111" s="3" t="str">
        <f>C110</f>
        <v>Total</v>
      </c>
      <c r="L111" s="3" t="str">
        <f>D111</f>
        <v>Voted for Kamala Harris in 2024</v>
      </c>
      <c r="M111" s="3" t="str">
        <f>E111</f>
        <v>Voted for Donald Trump in 2024</v>
      </c>
      <c r="N111" s="3" t="str">
        <f>F111</f>
        <v>Voted third party presidential candidate in 2024</v>
      </c>
      <c r="O111" s="3" t="str">
        <f>G111</f>
        <v>Did not vote in 2024</v>
      </c>
      <c r="S111" s="3" t="str">
        <f>K111</f>
        <v>Total</v>
      </c>
      <c r="T111" s="3" t="str">
        <f>L111</f>
        <v>Voted for Kamala Harris in 2024</v>
      </c>
      <c r="U111" s="3" t="str">
        <f>M111</f>
        <v>Voted for Donald Trump in 2024</v>
      </c>
      <c r="V111" s="3" t="str">
        <f>N111</f>
        <v>Voted third party presidential candidate in 2024</v>
      </c>
      <c r="W111" s="3" t="str">
        <f>O111</f>
        <v>Did not vote in 2024</v>
      </c>
    </row>
    <row r="112" spans="1:23" x14ac:dyDescent="0.25">
      <c r="B112" t="s">
        <v>80</v>
      </c>
      <c r="C112">
        <v>151</v>
      </c>
      <c r="D112">
        <v>42</v>
      </c>
      <c r="E112">
        <v>70</v>
      </c>
      <c r="F112">
        <v>0</v>
      </c>
      <c r="G112">
        <v>39</v>
      </c>
      <c r="J112" t="str">
        <f>B112</f>
        <v>Always justified</v>
      </c>
      <c r="K112" s="1">
        <f>C112/C116</f>
        <v>0.15115115115115116</v>
      </c>
      <c r="L112" s="1">
        <f>D112/D116</f>
        <v>0.11413043478260869</v>
      </c>
      <c r="M112" s="1">
        <f>E112/E116</f>
        <v>0.18324607329842932</v>
      </c>
      <c r="N112" s="1">
        <f>F112/F116</f>
        <v>0</v>
      </c>
      <c r="O112" s="1">
        <f>G112/G116</f>
        <v>0.1598360655737705</v>
      </c>
      <c r="R112" t="s">
        <v>218</v>
      </c>
      <c r="S112" s="2">
        <f>K112+K113</f>
        <v>0.29829829829829829</v>
      </c>
      <c r="T112" s="2">
        <f>L112+L113</f>
        <v>0.26630434782608697</v>
      </c>
      <c r="U112" s="2">
        <f>M112+M113</f>
        <v>0.32460732984293195</v>
      </c>
      <c r="V112" s="2">
        <f>N112+N113</f>
        <v>0</v>
      </c>
      <c r="W112" s="2">
        <f>O112+O113</f>
        <v>0.31147540983606559</v>
      </c>
    </row>
    <row r="113" spans="1:23" x14ac:dyDescent="0.25">
      <c r="B113" t="s">
        <v>81</v>
      </c>
      <c r="C113">
        <v>147</v>
      </c>
      <c r="D113">
        <v>56</v>
      </c>
      <c r="E113">
        <v>54</v>
      </c>
      <c r="F113">
        <v>0</v>
      </c>
      <c r="G113">
        <v>37</v>
      </c>
      <c r="J113" t="str">
        <f>B113</f>
        <v>Usually justified</v>
      </c>
      <c r="K113" s="1">
        <f>C113/C116</f>
        <v>0.14714714714714713</v>
      </c>
      <c r="L113" s="1">
        <f>D113/D116</f>
        <v>0.15217391304347827</v>
      </c>
      <c r="M113" s="1">
        <f>E113/E116</f>
        <v>0.14136125654450263</v>
      </c>
      <c r="N113" s="1">
        <f>F113/F116</f>
        <v>0</v>
      </c>
      <c r="O113" s="1">
        <f>G113/G116</f>
        <v>0.15163934426229508</v>
      </c>
      <c r="R113" t="s">
        <v>82</v>
      </c>
      <c r="S113" s="2">
        <f t="shared" ref="S113:W114" si="8">K114</f>
        <v>0.23123123123123124</v>
      </c>
      <c r="T113" s="2">
        <f t="shared" si="8"/>
        <v>0.21739130434782608</v>
      </c>
      <c r="U113" s="2">
        <f t="shared" si="8"/>
        <v>0.25654450261780104</v>
      </c>
      <c r="V113" s="2">
        <f t="shared" si="8"/>
        <v>0.4</v>
      </c>
      <c r="W113" s="2">
        <f t="shared" si="8"/>
        <v>0.20901639344262296</v>
      </c>
    </row>
    <row r="114" spans="1:23" x14ac:dyDescent="0.25">
      <c r="B114" t="s">
        <v>82</v>
      </c>
      <c r="C114">
        <v>231</v>
      </c>
      <c r="D114">
        <v>80</v>
      </c>
      <c r="E114">
        <v>98</v>
      </c>
      <c r="F114">
        <v>2</v>
      </c>
      <c r="G114">
        <v>51</v>
      </c>
      <c r="J114" t="str">
        <f>B114</f>
        <v>Sometimes justified</v>
      </c>
      <c r="K114" s="1">
        <f>C114/C116</f>
        <v>0.23123123123123124</v>
      </c>
      <c r="L114" s="1">
        <f>D114/D116</f>
        <v>0.21739130434782608</v>
      </c>
      <c r="M114" s="1">
        <f>E114/E116</f>
        <v>0.25654450261780104</v>
      </c>
      <c r="N114" s="1">
        <f>F114/F116</f>
        <v>0.4</v>
      </c>
      <c r="O114" s="1">
        <f>G114/G116</f>
        <v>0.20901639344262296</v>
      </c>
      <c r="R114" t="s">
        <v>83</v>
      </c>
      <c r="S114" s="2">
        <f t="shared" si="8"/>
        <v>0.47047047047047047</v>
      </c>
      <c r="T114" s="2">
        <f t="shared" si="8"/>
        <v>0.51630434782608692</v>
      </c>
      <c r="U114" s="2">
        <f t="shared" si="8"/>
        <v>0.41884816753926701</v>
      </c>
      <c r="V114" s="2">
        <f t="shared" si="8"/>
        <v>0.6</v>
      </c>
      <c r="W114" s="2">
        <f t="shared" si="8"/>
        <v>0.47950819672131145</v>
      </c>
    </row>
    <row r="115" spans="1:23" x14ac:dyDescent="0.25">
      <c r="B115" t="s">
        <v>83</v>
      </c>
      <c r="C115">
        <v>470</v>
      </c>
      <c r="D115">
        <v>190</v>
      </c>
      <c r="E115">
        <v>160</v>
      </c>
      <c r="F115">
        <v>3</v>
      </c>
      <c r="G115">
        <v>117</v>
      </c>
      <c r="J115" t="str">
        <f>B115</f>
        <v>Never justified</v>
      </c>
      <c r="K115" s="1">
        <f>C115/C116</f>
        <v>0.47047047047047047</v>
      </c>
      <c r="L115" s="1">
        <f>D115/D116</f>
        <v>0.51630434782608692</v>
      </c>
      <c r="M115" s="1">
        <f>E115/E116</f>
        <v>0.41884816753926701</v>
      </c>
      <c r="N115" s="1">
        <f>F115/F116</f>
        <v>0.6</v>
      </c>
      <c r="O115" s="1">
        <f>G115/G116</f>
        <v>0.47950819672131145</v>
      </c>
    </row>
    <row r="116" spans="1:23" x14ac:dyDescent="0.25">
      <c r="A116" t="s">
        <v>3</v>
      </c>
      <c r="C116">
        <v>999</v>
      </c>
      <c r="D116">
        <v>368</v>
      </c>
      <c r="E116">
        <v>382</v>
      </c>
      <c r="F116">
        <v>5</v>
      </c>
      <c r="G116">
        <v>244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2C996-6A23-1741-B0BC-D35AADC49910}">
  <dimension ref="A2:L42"/>
  <sheetViews>
    <sheetView showGridLines="0" workbookViewId="0">
      <selection activeCell="A28" sqref="A28"/>
    </sheetView>
  </sheetViews>
  <sheetFormatPr baseColWidth="10" defaultRowHeight="19" x14ac:dyDescent="0.25"/>
  <cols>
    <col min="1" max="1" width="64.42578125" customWidth="1"/>
    <col min="2" max="6" width="12.42578125" style="8" customWidth="1"/>
    <col min="10" max="10" width="12.42578125" customWidth="1"/>
    <col min="12" max="12" width="11.85546875" customWidth="1"/>
  </cols>
  <sheetData>
    <row r="2" spans="1:12" x14ac:dyDescent="0.25">
      <c r="A2" s="6" t="s">
        <v>226</v>
      </c>
    </row>
    <row r="4" spans="1:12" x14ac:dyDescent="0.25">
      <c r="A4" t="s">
        <v>225</v>
      </c>
    </row>
    <row r="6" spans="1:12" x14ac:dyDescent="0.25">
      <c r="B6" s="22" t="s">
        <v>218</v>
      </c>
      <c r="C6" s="22"/>
      <c r="D6" s="22"/>
      <c r="E6" s="22"/>
      <c r="F6" s="11"/>
      <c r="H6" s="22" t="s">
        <v>83</v>
      </c>
      <c r="I6" s="22"/>
      <c r="J6" s="22"/>
      <c r="K6" s="22"/>
    </row>
    <row r="7" spans="1:12" ht="80" customHeight="1" x14ac:dyDescent="0.25">
      <c r="B7" s="12" t="s">
        <v>3</v>
      </c>
      <c r="C7" s="12" t="s">
        <v>4</v>
      </c>
      <c r="D7" s="12" t="s">
        <v>5</v>
      </c>
      <c r="E7" s="12" t="s">
        <v>6</v>
      </c>
      <c r="F7" s="19" t="s">
        <v>260</v>
      </c>
      <c r="H7" s="12" t="s">
        <v>3</v>
      </c>
      <c r="I7" s="12" t="s">
        <v>4</v>
      </c>
      <c r="J7" s="12" t="s">
        <v>5</v>
      </c>
      <c r="K7" s="18" t="s">
        <v>6</v>
      </c>
      <c r="L7" s="19" t="s">
        <v>260</v>
      </c>
    </row>
    <row r="8" spans="1:12" ht="25" customHeight="1" x14ac:dyDescent="0.25">
      <c r="A8" s="14" t="s">
        <v>257</v>
      </c>
      <c r="B8" s="15">
        <v>0.15</v>
      </c>
      <c r="C8" s="15">
        <v>0.1870748299319728</v>
      </c>
      <c r="D8" s="15">
        <v>7.5418994413407825E-2</v>
      </c>
      <c r="E8" s="15">
        <v>0.2105263157894737</v>
      </c>
      <c r="F8" s="17">
        <f t="shared" ref="F8:F22" si="0">C8-E8</f>
        <v>-2.3451485857500898E-2</v>
      </c>
      <c r="G8" s="16"/>
      <c r="H8" s="15">
        <v>0.71499999999999997</v>
      </c>
      <c r="I8" s="15">
        <v>0.69047619047619047</v>
      </c>
      <c r="J8" s="15">
        <v>0.79329608938547491</v>
      </c>
      <c r="K8" s="15">
        <v>0.63508771929824559</v>
      </c>
      <c r="L8" s="17">
        <f t="shared" ref="L8:L22" si="1">I8-K8</f>
        <v>5.5388471177944876E-2</v>
      </c>
    </row>
    <row r="9" spans="1:12" ht="25" customHeight="1" x14ac:dyDescent="0.25">
      <c r="A9" s="14" t="s">
        <v>248</v>
      </c>
      <c r="B9" s="15">
        <v>0.16699999999999998</v>
      </c>
      <c r="C9" s="15">
        <v>0.19047619047619047</v>
      </c>
      <c r="D9" s="15">
        <v>9.4972067039106156E-2</v>
      </c>
      <c r="E9" s="15">
        <v>0.23591549295774647</v>
      </c>
      <c r="F9" s="17">
        <f t="shared" si="0"/>
        <v>-4.5439302481556004E-2</v>
      </c>
      <c r="G9" s="16"/>
      <c r="H9" s="15">
        <v>0.61299999999999999</v>
      </c>
      <c r="I9" s="15">
        <v>0.59863945578231292</v>
      </c>
      <c r="J9" s="15">
        <v>0.66759776536312854</v>
      </c>
      <c r="K9" s="15">
        <v>0.58098591549295775</v>
      </c>
      <c r="L9" s="17">
        <f t="shared" si="1"/>
        <v>1.7653540289355174E-2</v>
      </c>
    </row>
    <row r="10" spans="1:12" ht="25" customHeight="1" x14ac:dyDescent="0.25">
      <c r="A10" s="14" t="s">
        <v>255</v>
      </c>
      <c r="B10" s="15">
        <v>0.19</v>
      </c>
      <c r="C10" s="15">
        <v>0.1360544217687075</v>
      </c>
      <c r="D10" s="15">
        <v>0.12290502793296089</v>
      </c>
      <c r="E10" s="15">
        <v>0.35438596491228069</v>
      </c>
      <c r="F10" s="17">
        <f t="shared" si="0"/>
        <v>-0.2183315431435732</v>
      </c>
      <c r="G10" s="16"/>
      <c r="H10" s="15">
        <v>0.50600000000000001</v>
      </c>
      <c r="I10" s="15">
        <v>0.66326530612244894</v>
      </c>
      <c r="J10" s="15">
        <v>0.55865921787709494</v>
      </c>
      <c r="K10" s="15">
        <v>0.27368421052631581</v>
      </c>
      <c r="L10" s="17">
        <f t="shared" si="1"/>
        <v>0.38958109559613313</v>
      </c>
    </row>
    <row r="11" spans="1:12" ht="25" customHeight="1" x14ac:dyDescent="0.25">
      <c r="A11" s="14" t="s">
        <v>256</v>
      </c>
      <c r="B11" s="15">
        <v>0.2022022022022022</v>
      </c>
      <c r="C11" s="15">
        <v>0.22108843537414966</v>
      </c>
      <c r="D11" s="15">
        <v>0.13407821229050279</v>
      </c>
      <c r="E11" s="15">
        <v>0.27816901408450706</v>
      </c>
      <c r="F11" s="17">
        <f t="shared" si="0"/>
        <v>-5.7080578710357405E-2</v>
      </c>
      <c r="G11" s="16"/>
      <c r="H11" s="15">
        <v>0.59259259259259256</v>
      </c>
      <c r="I11" s="15">
        <v>0.57823129251700678</v>
      </c>
      <c r="J11" s="15">
        <v>0.67877094972067042</v>
      </c>
      <c r="K11" s="15">
        <v>0.5140845070422535</v>
      </c>
      <c r="L11" s="17">
        <f t="shared" si="1"/>
        <v>6.4146785474753276E-2</v>
      </c>
    </row>
    <row r="12" spans="1:12" ht="25" customHeight="1" x14ac:dyDescent="0.25">
      <c r="A12" s="14" t="s">
        <v>259</v>
      </c>
      <c r="B12" s="15">
        <v>0.24</v>
      </c>
      <c r="C12" s="15">
        <v>0.23</v>
      </c>
      <c r="D12" s="15">
        <v>0.19</v>
      </c>
      <c r="E12" s="15">
        <v>0.28999999999999998</v>
      </c>
      <c r="F12" s="17">
        <f t="shared" si="0"/>
        <v>-5.999999999999997E-2</v>
      </c>
      <c r="G12" s="16"/>
      <c r="H12" s="15">
        <v>0.54745254745254746</v>
      </c>
      <c r="I12" s="15">
        <v>0.55782312925170063</v>
      </c>
      <c r="J12" s="15">
        <v>0.5977653631284916</v>
      </c>
      <c r="K12" s="15">
        <v>0.50175438596491229</v>
      </c>
      <c r="L12" s="17">
        <f t="shared" si="1"/>
        <v>5.6068743286788347E-2</v>
      </c>
    </row>
    <row r="13" spans="1:12" ht="25" customHeight="1" x14ac:dyDescent="0.25">
      <c r="A13" s="14" t="s">
        <v>246</v>
      </c>
      <c r="B13" s="15">
        <v>0.26800000000000002</v>
      </c>
      <c r="C13" s="15">
        <v>0.28474576271186441</v>
      </c>
      <c r="D13" s="15">
        <v>0.21787709497206703</v>
      </c>
      <c r="E13" s="15">
        <v>0.33098591549295775</v>
      </c>
      <c r="F13" s="17">
        <f t="shared" si="0"/>
        <v>-4.6240152781093335E-2</v>
      </c>
      <c r="G13" s="16"/>
      <c r="H13" s="15">
        <v>0.47799999999999998</v>
      </c>
      <c r="I13" s="15">
        <v>0.49491525423728816</v>
      </c>
      <c r="J13" s="15">
        <v>0.52513966480446927</v>
      </c>
      <c r="K13" s="15">
        <v>0.4119718309859155</v>
      </c>
      <c r="L13" s="17">
        <f t="shared" si="1"/>
        <v>8.2943423251372661E-2</v>
      </c>
    </row>
    <row r="14" spans="1:12" ht="25" customHeight="1" x14ac:dyDescent="0.25">
      <c r="A14" s="14" t="s">
        <v>245</v>
      </c>
      <c r="B14" s="15">
        <v>0.27300000000000002</v>
      </c>
      <c r="C14" s="15">
        <v>0.22448979591836735</v>
      </c>
      <c r="D14" s="15">
        <v>0.22346368715083798</v>
      </c>
      <c r="E14" s="15">
        <v>0.39649122807017545</v>
      </c>
      <c r="F14" s="17">
        <f t="shared" si="0"/>
        <v>-0.1720014321518081</v>
      </c>
      <c r="G14" s="16"/>
      <c r="H14" s="15">
        <v>0.46899999999999997</v>
      </c>
      <c r="I14" s="15">
        <v>0.52380952380952384</v>
      </c>
      <c r="J14" s="15">
        <v>0.51675977653631289</v>
      </c>
      <c r="K14" s="15">
        <v>0.36140350877192984</v>
      </c>
      <c r="L14" s="17">
        <f t="shared" si="1"/>
        <v>0.162406015037594</v>
      </c>
    </row>
    <row r="15" spans="1:12" ht="25" customHeight="1" x14ac:dyDescent="0.25">
      <c r="A15" s="14" t="s">
        <v>250</v>
      </c>
      <c r="B15" s="15">
        <v>0.28100000000000003</v>
      </c>
      <c r="C15" s="15">
        <v>0.30169491525423731</v>
      </c>
      <c r="D15" s="15">
        <v>0.20949720670391062</v>
      </c>
      <c r="E15" s="15">
        <v>0.35563380281690138</v>
      </c>
      <c r="F15" s="17">
        <f t="shared" si="0"/>
        <v>-5.3938887562664073E-2</v>
      </c>
      <c r="G15" s="16"/>
      <c r="H15" s="15">
        <v>0.45900000000000002</v>
      </c>
      <c r="I15" s="15">
        <v>0.488135593220339</v>
      </c>
      <c r="J15" s="15">
        <v>0.48882681564245811</v>
      </c>
      <c r="K15" s="15">
        <v>0.38732394366197181</v>
      </c>
      <c r="L15" s="17">
        <f t="shared" si="1"/>
        <v>0.10081164955836719</v>
      </c>
    </row>
    <row r="16" spans="1:12" ht="25" customHeight="1" x14ac:dyDescent="0.25">
      <c r="A16" s="14" t="s">
        <v>249</v>
      </c>
      <c r="B16" s="15">
        <v>0.29570429570429568</v>
      </c>
      <c r="C16" s="15">
        <v>0.25423728813559321</v>
      </c>
      <c r="D16" s="15">
        <v>0.21229050279329609</v>
      </c>
      <c r="E16" s="15">
        <v>0.44210526315789478</v>
      </c>
      <c r="F16" s="17">
        <f t="shared" si="0"/>
        <v>-0.18786797502230157</v>
      </c>
      <c r="G16" s="16"/>
      <c r="H16" s="15">
        <v>0.50049950049950054</v>
      </c>
      <c r="I16" s="15">
        <v>0.57288135593220335</v>
      </c>
      <c r="J16" s="15">
        <v>0.57541899441340782</v>
      </c>
      <c r="K16" s="15">
        <v>0.33333333333333331</v>
      </c>
      <c r="L16" s="17">
        <f t="shared" si="1"/>
        <v>0.23954802259887004</v>
      </c>
    </row>
    <row r="17" spans="1:12" ht="25" customHeight="1" x14ac:dyDescent="0.25">
      <c r="A17" s="14" t="s">
        <v>258</v>
      </c>
      <c r="B17" s="15">
        <v>0.29829829829829829</v>
      </c>
      <c r="C17" s="15">
        <v>0.3231292517006803</v>
      </c>
      <c r="D17" s="15">
        <v>0.25139664804469275</v>
      </c>
      <c r="E17" s="15">
        <v>0.33568904593639576</v>
      </c>
      <c r="F17" s="17">
        <f t="shared" si="0"/>
        <v>-1.255979423571546E-2</v>
      </c>
      <c r="G17" s="16"/>
      <c r="H17" s="15">
        <v>0.47047047047047047</v>
      </c>
      <c r="I17" s="15">
        <v>0.48979591836734693</v>
      </c>
      <c r="J17" s="15">
        <v>0.51675977653631289</v>
      </c>
      <c r="K17" s="15">
        <v>0.40282685512367489</v>
      </c>
      <c r="L17" s="17">
        <f t="shared" si="1"/>
        <v>8.696906324367204E-2</v>
      </c>
    </row>
    <row r="18" spans="1:12" ht="25" customHeight="1" x14ac:dyDescent="0.25">
      <c r="A18" s="14" t="s">
        <v>251</v>
      </c>
      <c r="B18" s="15">
        <v>0.308</v>
      </c>
      <c r="C18" s="15">
        <v>0.29251700680272108</v>
      </c>
      <c r="D18" s="15">
        <v>0.26256983240223464</v>
      </c>
      <c r="E18" s="15">
        <v>0.39436619718309857</v>
      </c>
      <c r="F18" s="17">
        <f t="shared" si="0"/>
        <v>-0.10184919038037749</v>
      </c>
      <c r="G18" s="16"/>
      <c r="H18" s="15">
        <v>0.35299999999999998</v>
      </c>
      <c r="I18" s="15">
        <v>0.39455782312925169</v>
      </c>
      <c r="J18" s="15">
        <v>0.37709497206703912</v>
      </c>
      <c r="K18" s="15">
        <v>0.29225352112676056</v>
      </c>
      <c r="L18" s="17">
        <f t="shared" si="1"/>
        <v>0.10230430200249113</v>
      </c>
    </row>
    <row r="19" spans="1:12" ht="25" customHeight="1" x14ac:dyDescent="0.25">
      <c r="A19" s="14" t="s">
        <v>247</v>
      </c>
      <c r="B19" s="15">
        <v>0.3098591549295775</v>
      </c>
      <c r="C19" s="15">
        <v>0.2837370242214533</v>
      </c>
      <c r="D19" s="15">
        <v>0.26536312849162014</v>
      </c>
      <c r="E19" s="15">
        <v>0.41549295774647887</v>
      </c>
      <c r="F19" s="17">
        <f t="shared" si="0"/>
        <v>-0.13175593352502557</v>
      </c>
      <c r="G19" s="16"/>
      <c r="H19" s="15">
        <v>0.41851106639839036</v>
      </c>
      <c r="I19" s="15">
        <v>0.51211072664359858</v>
      </c>
      <c r="J19" s="15">
        <v>0.44972067039106145</v>
      </c>
      <c r="K19" s="15">
        <v>0.25704225352112675</v>
      </c>
      <c r="L19" s="17">
        <f t="shared" si="1"/>
        <v>0.25506847312247183</v>
      </c>
    </row>
    <row r="20" spans="1:12" ht="25" customHeight="1" x14ac:dyDescent="0.25">
      <c r="A20" s="14" t="s">
        <v>253</v>
      </c>
      <c r="B20" s="15">
        <v>0.32732732732732733</v>
      </c>
      <c r="C20" s="15">
        <v>0.14285714285714285</v>
      </c>
      <c r="D20" s="15">
        <v>0.28770949720670391</v>
      </c>
      <c r="E20" s="15">
        <v>0.59859154929577463</v>
      </c>
      <c r="F20" s="17">
        <f t="shared" si="0"/>
        <v>-0.45573440643863178</v>
      </c>
      <c r="G20" s="16"/>
      <c r="H20" s="15">
        <v>0.39439439439439439</v>
      </c>
      <c r="I20" s="15">
        <v>0.61224489795918369</v>
      </c>
      <c r="J20" s="15">
        <v>0.4022346368715084</v>
      </c>
      <c r="K20" s="15">
        <v>0.13732394366197184</v>
      </c>
      <c r="L20" s="17">
        <f t="shared" si="1"/>
        <v>0.47492095429721182</v>
      </c>
    </row>
    <row r="21" spans="1:12" ht="25" customHeight="1" x14ac:dyDescent="0.25">
      <c r="A21" s="14" t="s">
        <v>252</v>
      </c>
      <c r="B21" s="15">
        <v>0.42200000000000004</v>
      </c>
      <c r="C21" s="15">
        <v>0.28911564625850339</v>
      </c>
      <c r="D21" s="15">
        <v>0.36871508379888268</v>
      </c>
      <c r="E21" s="15">
        <v>0.64210526315789473</v>
      </c>
      <c r="F21" s="17">
        <f t="shared" si="0"/>
        <v>-0.35298961689939135</v>
      </c>
      <c r="G21" s="16"/>
      <c r="H21" s="15">
        <v>0.26600000000000001</v>
      </c>
      <c r="I21" s="15">
        <v>0.36734693877551022</v>
      </c>
      <c r="J21" s="15">
        <v>0.2988826815642458</v>
      </c>
      <c r="K21" s="15">
        <v>0.10877192982456141</v>
      </c>
      <c r="L21" s="17">
        <f t="shared" si="1"/>
        <v>0.25857500895094881</v>
      </c>
    </row>
    <row r="22" spans="1:12" ht="25" customHeight="1" x14ac:dyDescent="0.25">
      <c r="A22" s="14" t="s">
        <v>254</v>
      </c>
      <c r="B22" s="15">
        <v>0.47442326980942828</v>
      </c>
      <c r="C22" s="15">
        <v>0.26621160409556316</v>
      </c>
      <c r="D22" s="15">
        <v>0.45098039215686275</v>
      </c>
      <c r="E22" s="15">
        <v>0.73943661971830987</v>
      </c>
      <c r="F22" s="17">
        <f t="shared" si="0"/>
        <v>-0.47322501562274671</v>
      </c>
      <c r="G22" s="16"/>
      <c r="H22" s="15">
        <v>0.23871614844533601</v>
      </c>
      <c r="I22" s="15">
        <v>0.37542662116040953</v>
      </c>
      <c r="J22" s="15">
        <v>0.24089635854341737</v>
      </c>
      <c r="K22" s="15">
        <v>7.3943661971830985E-2</v>
      </c>
      <c r="L22" s="17">
        <f t="shared" si="1"/>
        <v>0.30148295918857854</v>
      </c>
    </row>
    <row r="26" spans="1:12" x14ac:dyDescent="0.25">
      <c r="B26" s="4"/>
      <c r="C26" s="4"/>
      <c r="D26" s="4"/>
      <c r="E26" s="4"/>
      <c r="F26" s="4"/>
    </row>
    <row r="27" spans="1:12" x14ac:dyDescent="0.25">
      <c r="B27" s="9"/>
      <c r="C27" s="9"/>
      <c r="D27" s="9"/>
      <c r="E27" s="9"/>
      <c r="F27" s="9"/>
    </row>
    <row r="28" spans="1:12" x14ac:dyDescent="0.25">
      <c r="B28" s="10"/>
      <c r="C28" s="10"/>
      <c r="D28" s="10"/>
      <c r="E28" s="10"/>
      <c r="F28" s="10"/>
    </row>
    <row r="29" spans="1:12" x14ac:dyDescent="0.25">
      <c r="B29" s="10"/>
      <c r="C29" s="10"/>
      <c r="D29" s="10"/>
      <c r="E29" s="10"/>
      <c r="F29" s="10"/>
    </row>
    <row r="30" spans="1:12" x14ac:dyDescent="0.25">
      <c r="B30" s="10"/>
      <c r="C30" s="10"/>
      <c r="D30" s="10"/>
      <c r="E30" s="10"/>
      <c r="F30" s="10"/>
    </row>
    <row r="31" spans="1:12" x14ac:dyDescent="0.25">
      <c r="B31" s="10"/>
      <c r="C31" s="10"/>
      <c r="D31" s="10"/>
      <c r="E31" s="10"/>
      <c r="F31" s="10"/>
    </row>
    <row r="32" spans="1:12" x14ac:dyDescent="0.25">
      <c r="B32" s="10"/>
      <c r="C32" s="10"/>
      <c r="D32" s="10"/>
      <c r="E32" s="10"/>
      <c r="F32" s="10"/>
    </row>
    <row r="33" spans="2:6" x14ac:dyDescent="0.25">
      <c r="B33" s="10"/>
      <c r="C33" s="10"/>
      <c r="D33" s="10"/>
      <c r="E33" s="10"/>
      <c r="F33" s="10"/>
    </row>
    <row r="34" spans="2:6" x14ac:dyDescent="0.25">
      <c r="B34" s="10"/>
      <c r="C34" s="10"/>
      <c r="D34" s="10"/>
      <c r="E34" s="10"/>
      <c r="F34" s="10"/>
    </row>
    <row r="35" spans="2:6" x14ac:dyDescent="0.25">
      <c r="B35" s="10"/>
      <c r="C35" s="10"/>
      <c r="D35" s="10"/>
      <c r="E35" s="10"/>
      <c r="F35" s="10"/>
    </row>
    <row r="36" spans="2:6" x14ac:dyDescent="0.25">
      <c r="B36" s="10"/>
      <c r="C36" s="10"/>
      <c r="D36" s="10"/>
      <c r="E36" s="10"/>
      <c r="F36" s="10"/>
    </row>
    <row r="37" spans="2:6" x14ac:dyDescent="0.25">
      <c r="B37" s="10"/>
      <c r="C37" s="10"/>
      <c r="D37" s="10"/>
      <c r="E37" s="10"/>
      <c r="F37" s="10"/>
    </row>
    <row r="38" spans="2:6" x14ac:dyDescent="0.25">
      <c r="B38" s="10"/>
      <c r="C38" s="10"/>
      <c r="D38" s="10"/>
      <c r="E38" s="10"/>
      <c r="F38" s="10"/>
    </row>
    <row r="39" spans="2:6" x14ac:dyDescent="0.25">
      <c r="B39" s="10"/>
      <c r="C39" s="10"/>
      <c r="D39" s="10"/>
      <c r="E39" s="10"/>
      <c r="F39" s="10"/>
    </row>
    <row r="40" spans="2:6" x14ac:dyDescent="0.25">
      <c r="B40" s="10"/>
      <c r="C40" s="10"/>
      <c r="D40" s="10"/>
      <c r="E40" s="10"/>
      <c r="F40" s="10"/>
    </row>
    <row r="41" spans="2:6" x14ac:dyDescent="0.25">
      <c r="B41" s="10"/>
      <c r="C41" s="10"/>
      <c r="D41" s="10"/>
      <c r="E41" s="10"/>
      <c r="F41" s="10"/>
    </row>
    <row r="42" spans="2:6" x14ac:dyDescent="0.25">
      <c r="B42" s="10"/>
      <c r="C42" s="10"/>
      <c r="D42" s="10"/>
      <c r="E42" s="10"/>
      <c r="F42" s="10"/>
    </row>
  </sheetData>
  <sortState xmlns:xlrd2="http://schemas.microsoft.com/office/spreadsheetml/2017/richdata2" ref="A8:K22">
    <sortCondition ref="B8:B22"/>
  </sortState>
  <mergeCells count="2">
    <mergeCell ref="B6:E6"/>
    <mergeCell ref="H6:K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931F-1A28-7642-8095-DA1CB2A78224}">
  <sheetPr codeName="Sheet18"/>
  <dimension ref="A1:W116"/>
  <sheetViews>
    <sheetView showGridLines="0" workbookViewId="0">
      <selection activeCell="A105" sqref="A105:XFD105"/>
    </sheetView>
  </sheetViews>
  <sheetFormatPr baseColWidth="10" defaultRowHeight="19" x14ac:dyDescent="0.25"/>
  <cols>
    <col min="2" max="2" width="20.5703125" customWidth="1"/>
    <col min="5" max="5" width="12.140625" customWidth="1"/>
    <col min="6" max="6" width="13.42578125" customWidth="1"/>
    <col min="10" max="10" width="18.28515625" customWidth="1"/>
    <col min="13" max="13" width="12.42578125" customWidth="1"/>
    <col min="14" max="14" width="13.7109375" customWidth="1"/>
    <col min="18" max="18" width="22" customWidth="1"/>
    <col min="21" max="21" width="11.85546875" customWidth="1"/>
    <col min="22" max="22" width="13.5703125" customWidth="1"/>
  </cols>
  <sheetData>
    <row r="1" spans="1:23" x14ac:dyDescent="0.25">
      <c r="A1" s="5" t="s">
        <v>221</v>
      </c>
      <c r="B1" s="7" t="s">
        <v>226</v>
      </c>
    </row>
    <row r="2" spans="1:23" x14ac:dyDescent="0.25">
      <c r="A2" t="s">
        <v>225</v>
      </c>
    </row>
    <row r="4" spans="1:23" x14ac:dyDescent="0.25">
      <c r="A4" t="s">
        <v>209</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80</v>
      </c>
      <c r="C8">
        <v>112</v>
      </c>
      <c r="D8">
        <v>34</v>
      </c>
      <c r="E8">
        <v>29</v>
      </c>
      <c r="F8">
        <v>42</v>
      </c>
      <c r="G8">
        <v>7</v>
      </c>
      <c r="J8" t="str">
        <f>B8</f>
        <v>Always justified</v>
      </c>
      <c r="K8" s="1">
        <f>C8/C12</f>
        <v>0.11188811188811189</v>
      </c>
      <c r="L8" s="1">
        <f>D8/D12</f>
        <v>0.11564625850340136</v>
      </c>
      <c r="M8" s="1">
        <f>E8/E12</f>
        <v>8.1005586592178769E-2</v>
      </c>
      <c r="N8" s="1">
        <f>F8/F12</f>
        <v>0.14736842105263157</v>
      </c>
      <c r="O8" s="1">
        <f>G8/G12</f>
        <v>0.109375</v>
      </c>
      <c r="R8" t="s">
        <v>218</v>
      </c>
      <c r="S8" s="2">
        <f>K8+K9</f>
        <v>0.23676323676323677</v>
      </c>
      <c r="T8" s="2">
        <f>L8+L9</f>
        <v>0.23129251700680273</v>
      </c>
      <c r="U8" s="2">
        <f>M8+M9</f>
        <v>0.19273743016759776</v>
      </c>
      <c r="V8" s="2">
        <f>N8+N9</f>
        <v>0.28771929824561404</v>
      </c>
      <c r="W8" s="2">
        <f>O8+O9</f>
        <v>0.28125</v>
      </c>
    </row>
    <row r="9" spans="1:23" x14ac:dyDescent="0.25">
      <c r="B9" t="s">
        <v>81</v>
      </c>
      <c r="C9">
        <v>125</v>
      </c>
      <c r="D9">
        <v>34</v>
      </c>
      <c r="E9">
        <v>40</v>
      </c>
      <c r="F9">
        <v>40</v>
      </c>
      <c r="G9">
        <v>11</v>
      </c>
      <c r="J9" t="str">
        <f>B9</f>
        <v>Usually justified</v>
      </c>
      <c r="K9" s="1">
        <f>C9/C12</f>
        <v>0.12487512487512488</v>
      </c>
      <c r="L9" s="1">
        <f>D9/D12</f>
        <v>0.11564625850340136</v>
      </c>
      <c r="M9" s="1">
        <f>E9/E12</f>
        <v>0.11173184357541899</v>
      </c>
      <c r="N9" s="1">
        <f>F9/F12</f>
        <v>0.14035087719298245</v>
      </c>
      <c r="O9" s="1">
        <f>G9/G12</f>
        <v>0.171875</v>
      </c>
      <c r="R9" t="s">
        <v>82</v>
      </c>
      <c r="S9" s="2">
        <f t="shared" ref="S9:W10" si="0">K10</f>
        <v>0.21578421578421578</v>
      </c>
      <c r="T9" s="2">
        <f t="shared" si="0"/>
        <v>0.21088435374149661</v>
      </c>
      <c r="U9" s="2">
        <f t="shared" si="0"/>
        <v>0.20949720670391062</v>
      </c>
      <c r="V9" s="2">
        <f t="shared" si="0"/>
        <v>0.21052631578947367</v>
      </c>
      <c r="W9" s="2">
        <f t="shared" si="0"/>
        <v>0.296875</v>
      </c>
    </row>
    <row r="10" spans="1:23" x14ac:dyDescent="0.25">
      <c r="B10" t="s">
        <v>82</v>
      </c>
      <c r="C10">
        <v>216</v>
      </c>
      <c r="D10">
        <v>62</v>
      </c>
      <c r="E10">
        <v>75</v>
      </c>
      <c r="F10">
        <v>60</v>
      </c>
      <c r="G10">
        <v>19</v>
      </c>
      <c r="J10" t="str">
        <f>B10</f>
        <v>Sometimes justified</v>
      </c>
      <c r="K10" s="1">
        <f>C10/C12</f>
        <v>0.21578421578421578</v>
      </c>
      <c r="L10" s="1">
        <f>D10/D12</f>
        <v>0.21088435374149661</v>
      </c>
      <c r="M10" s="1">
        <f>E10/E12</f>
        <v>0.20949720670391062</v>
      </c>
      <c r="N10" s="1">
        <f>F10/F12</f>
        <v>0.21052631578947367</v>
      </c>
      <c r="O10" s="1">
        <f>G10/G12</f>
        <v>0.296875</v>
      </c>
      <c r="R10" t="s">
        <v>83</v>
      </c>
      <c r="S10" s="2">
        <f t="shared" si="0"/>
        <v>0.54745254745254746</v>
      </c>
      <c r="T10" s="2">
        <f t="shared" si="0"/>
        <v>0.55782312925170063</v>
      </c>
      <c r="U10" s="2">
        <f t="shared" si="0"/>
        <v>0.5977653631284916</v>
      </c>
      <c r="V10" s="2">
        <f t="shared" si="0"/>
        <v>0.50175438596491229</v>
      </c>
      <c r="W10" s="2">
        <f t="shared" si="0"/>
        <v>0.421875</v>
      </c>
    </row>
    <row r="11" spans="1:23" x14ac:dyDescent="0.25">
      <c r="B11" t="s">
        <v>83</v>
      </c>
      <c r="C11">
        <v>548</v>
      </c>
      <c r="D11">
        <v>164</v>
      </c>
      <c r="E11">
        <v>214</v>
      </c>
      <c r="F11">
        <v>143</v>
      </c>
      <c r="G11">
        <v>27</v>
      </c>
      <c r="J11" t="str">
        <f>B11</f>
        <v>Never justified</v>
      </c>
      <c r="K11" s="1">
        <f>C11/C12</f>
        <v>0.54745254745254746</v>
      </c>
      <c r="L11" s="1">
        <f>D11/D12</f>
        <v>0.55782312925170063</v>
      </c>
      <c r="M11" s="1">
        <f>E11/E12</f>
        <v>0.5977653631284916</v>
      </c>
      <c r="N11" s="1">
        <f>F11/F12</f>
        <v>0.50175438596491229</v>
      </c>
      <c r="O11" s="1">
        <f>G11/G12</f>
        <v>0.421875</v>
      </c>
    </row>
    <row r="12" spans="1:23" x14ac:dyDescent="0.25">
      <c r="A12" t="s">
        <v>3</v>
      </c>
      <c r="C12">
        <v>1001</v>
      </c>
      <c r="D12">
        <v>294</v>
      </c>
      <c r="E12">
        <v>358</v>
      </c>
      <c r="F12">
        <v>285</v>
      </c>
      <c r="G12">
        <v>64</v>
      </c>
    </row>
    <row r="14" spans="1:23" s="13" customFormat="1" x14ac:dyDescent="0.25"/>
    <row r="17" spans="1:23" x14ac:dyDescent="0.25">
      <c r="A17" t="s">
        <v>210</v>
      </c>
    </row>
    <row r="18" spans="1:23" x14ac:dyDescent="0.25">
      <c r="A18" t="s">
        <v>1</v>
      </c>
    </row>
    <row r="19" spans="1:23" x14ac:dyDescent="0.25">
      <c r="C19" t="s">
        <v>3</v>
      </c>
      <c r="D19" t="s">
        <v>13</v>
      </c>
    </row>
    <row r="20" spans="1:23" s="3" customFormat="1" ht="40" x14ac:dyDescent="0.25">
      <c r="D20" s="3" t="s">
        <v>14</v>
      </c>
      <c r="E20" s="3" t="s">
        <v>15</v>
      </c>
      <c r="F20" s="3" t="s">
        <v>16</v>
      </c>
      <c r="G20" s="3" t="s">
        <v>17</v>
      </c>
      <c r="K20" s="3" t="str">
        <f>C19</f>
        <v>Total</v>
      </c>
      <c r="L20" s="3" t="str">
        <f>D20</f>
        <v>Liberal (Very)</v>
      </c>
      <c r="M20" s="3" t="str">
        <f>E20</f>
        <v>Moderate</v>
      </c>
      <c r="N20" s="3" t="str">
        <f>F20</f>
        <v>Conservative (Very)</v>
      </c>
      <c r="O20" s="3" t="str">
        <f>G20</f>
        <v>Not sure</v>
      </c>
      <c r="S20" s="3" t="str">
        <f>K20</f>
        <v>Total</v>
      </c>
      <c r="T20" s="3" t="str">
        <f>L20</f>
        <v>Liberal (Very)</v>
      </c>
      <c r="U20" s="3" t="str">
        <f>M20</f>
        <v>Moderate</v>
      </c>
      <c r="V20" s="3" t="str">
        <f>N20</f>
        <v>Conservative (Very)</v>
      </c>
      <c r="W20" s="3" t="str">
        <f>O20</f>
        <v>Not sure</v>
      </c>
    </row>
    <row r="21" spans="1:23" x14ac:dyDescent="0.25">
      <c r="B21" t="s">
        <v>80</v>
      </c>
      <c r="C21">
        <v>112</v>
      </c>
      <c r="D21">
        <v>27</v>
      </c>
      <c r="E21">
        <v>34</v>
      </c>
      <c r="F21">
        <v>45</v>
      </c>
      <c r="G21">
        <v>6</v>
      </c>
      <c r="J21" t="str">
        <f>B21</f>
        <v>Always justified</v>
      </c>
      <c r="K21" s="1">
        <f>C21/C25</f>
        <v>0.11177644710578842</v>
      </c>
      <c r="L21" s="1">
        <f>D21/D25</f>
        <v>0.10756972111553785</v>
      </c>
      <c r="M21" s="1">
        <f>E21/E25</f>
        <v>0.1</v>
      </c>
      <c r="N21" s="1">
        <f>F21/F25</f>
        <v>0.13119533527696792</v>
      </c>
      <c r="O21" s="1">
        <f>G21/G25</f>
        <v>8.8235294117647065E-2</v>
      </c>
      <c r="R21" t="s">
        <v>218</v>
      </c>
      <c r="S21" s="2">
        <f>K21+K22</f>
        <v>0.2375249500998004</v>
      </c>
      <c r="T21" s="2">
        <f>L21+L22</f>
        <v>0.2151394422310757</v>
      </c>
      <c r="U21" s="2">
        <f>M21+M22</f>
        <v>0.20588235294117646</v>
      </c>
      <c r="V21" s="2">
        <f>N21+N22</f>
        <v>0.2857142857142857</v>
      </c>
      <c r="W21" s="2">
        <f>O21+O22</f>
        <v>0.23529411764705882</v>
      </c>
    </row>
    <row r="22" spans="1:23" x14ac:dyDescent="0.25">
      <c r="B22" t="s">
        <v>81</v>
      </c>
      <c r="C22">
        <v>126</v>
      </c>
      <c r="D22">
        <v>27</v>
      </c>
      <c r="E22">
        <v>36</v>
      </c>
      <c r="F22">
        <v>53</v>
      </c>
      <c r="G22">
        <v>10</v>
      </c>
      <c r="J22" t="str">
        <f>B22</f>
        <v>Usually justified</v>
      </c>
      <c r="K22" s="1">
        <f>C22/C25</f>
        <v>0.12574850299401197</v>
      </c>
      <c r="L22" s="1">
        <f>D22/D25</f>
        <v>0.10756972111553785</v>
      </c>
      <c r="M22" s="1">
        <f>E22/E25</f>
        <v>0.10588235294117647</v>
      </c>
      <c r="N22" s="1">
        <f>F22/F25</f>
        <v>0.15451895043731778</v>
      </c>
      <c r="O22" s="1">
        <f>G22/G25</f>
        <v>0.14705882352941177</v>
      </c>
      <c r="R22" t="s">
        <v>82</v>
      </c>
      <c r="S22" s="2">
        <f t="shared" ref="S22:W23" si="1">K23</f>
        <v>0.21457085828343314</v>
      </c>
      <c r="T22" s="2">
        <f t="shared" si="1"/>
        <v>0.20318725099601595</v>
      </c>
      <c r="U22" s="2">
        <f t="shared" si="1"/>
        <v>0.20588235294117646</v>
      </c>
      <c r="V22" s="2">
        <f t="shared" si="1"/>
        <v>0.21574344023323616</v>
      </c>
      <c r="W22" s="2">
        <f t="shared" si="1"/>
        <v>0.29411764705882354</v>
      </c>
    </row>
    <row r="23" spans="1:23" x14ac:dyDescent="0.25">
      <c r="B23" t="s">
        <v>82</v>
      </c>
      <c r="C23">
        <v>215</v>
      </c>
      <c r="D23">
        <v>51</v>
      </c>
      <c r="E23">
        <v>70</v>
      </c>
      <c r="F23">
        <v>74</v>
      </c>
      <c r="G23">
        <v>20</v>
      </c>
      <c r="J23" t="str">
        <f>B23</f>
        <v>Sometimes justified</v>
      </c>
      <c r="K23" s="1">
        <f>C23/C25</f>
        <v>0.21457085828343314</v>
      </c>
      <c r="L23" s="1">
        <f>D23/D25</f>
        <v>0.20318725099601595</v>
      </c>
      <c r="M23" s="1">
        <f>E23/E25</f>
        <v>0.20588235294117646</v>
      </c>
      <c r="N23" s="1">
        <f>F23/F25</f>
        <v>0.21574344023323616</v>
      </c>
      <c r="O23" s="1">
        <f>G23/G25</f>
        <v>0.29411764705882354</v>
      </c>
      <c r="R23" t="s">
        <v>83</v>
      </c>
      <c r="S23" s="2">
        <f t="shared" si="1"/>
        <v>0.54790419161676651</v>
      </c>
      <c r="T23" s="2">
        <f t="shared" si="1"/>
        <v>0.58167330677290841</v>
      </c>
      <c r="U23" s="2">
        <f t="shared" si="1"/>
        <v>0.58823529411764708</v>
      </c>
      <c r="V23" s="2">
        <f t="shared" si="1"/>
        <v>0.49854227405247814</v>
      </c>
      <c r="W23" s="2">
        <f t="shared" si="1"/>
        <v>0.47058823529411764</v>
      </c>
    </row>
    <row r="24" spans="1:23" x14ac:dyDescent="0.25">
      <c r="B24" t="s">
        <v>83</v>
      </c>
      <c r="C24">
        <v>549</v>
      </c>
      <c r="D24">
        <v>146</v>
      </c>
      <c r="E24">
        <v>200</v>
      </c>
      <c r="F24">
        <v>171</v>
      </c>
      <c r="G24">
        <v>32</v>
      </c>
      <c r="J24" t="str">
        <f>B24</f>
        <v>Never justified</v>
      </c>
      <c r="K24" s="1">
        <f>C24/C25</f>
        <v>0.54790419161676651</v>
      </c>
      <c r="L24" s="1">
        <f>D24/D25</f>
        <v>0.58167330677290841</v>
      </c>
      <c r="M24" s="1">
        <f>E24/E25</f>
        <v>0.58823529411764708</v>
      </c>
      <c r="N24" s="1">
        <f>F24/F25</f>
        <v>0.49854227405247814</v>
      </c>
      <c r="O24" s="1">
        <f>G24/G25</f>
        <v>0.47058823529411764</v>
      </c>
    </row>
    <row r="25" spans="1:23" x14ac:dyDescent="0.25">
      <c r="A25" t="s">
        <v>3</v>
      </c>
      <c r="C25">
        <v>1002</v>
      </c>
      <c r="D25">
        <v>251</v>
      </c>
      <c r="E25">
        <v>340</v>
      </c>
      <c r="F25">
        <v>343</v>
      </c>
      <c r="G25">
        <v>68</v>
      </c>
    </row>
    <row r="27" spans="1:23" s="13" customFormat="1" x14ac:dyDescent="0.25"/>
    <row r="30" spans="1:23" x14ac:dyDescent="0.25">
      <c r="A30" t="s">
        <v>211</v>
      </c>
    </row>
    <row r="31" spans="1:23" x14ac:dyDescent="0.25">
      <c r="A31" t="s">
        <v>1</v>
      </c>
    </row>
    <row r="32" spans="1:23" x14ac:dyDescent="0.25">
      <c r="C32" t="s">
        <v>3</v>
      </c>
      <c r="D32" t="s">
        <v>19</v>
      </c>
    </row>
    <row r="33" spans="1:23" s="3" customFormat="1" ht="60" x14ac:dyDescent="0.25">
      <c r="D33" s="3" t="s">
        <v>20</v>
      </c>
      <c r="E33" s="3" t="s">
        <v>21</v>
      </c>
      <c r="F33" s="3" t="s">
        <v>22</v>
      </c>
      <c r="K33" s="3" t="str">
        <f>C32</f>
        <v>Total</v>
      </c>
      <c r="L33" s="3" t="str">
        <f>D33</f>
        <v>White non-Hispanic</v>
      </c>
      <c r="M33" s="3" t="str">
        <f>E33</f>
        <v>Black non-Hispanic</v>
      </c>
      <c r="N33" s="3" t="str">
        <f>F33</f>
        <v>Hispanic/Latino &amp; all other races</v>
      </c>
      <c r="S33" s="3" t="str">
        <f>K33</f>
        <v>Total</v>
      </c>
      <c r="T33" s="3" t="str">
        <f>L33</f>
        <v>White non-Hispanic</v>
      </c>
      <c r="U33" s="3" t="str">
        <f>M33</f>
        <v>Black non-Hispanic</v>
      </c>
      <c r="V33" s="3" t="str">
        <f>N33</f>
        <v>Hispanic/Latino &amp; all other races</v>
      </c>
    </row>
    <row r="34" spans="1:23" x14ac:dyDescent="0.25">
      <c r="B34" t="s">
        <v>80</v>
      </c>
      <c r="C34">
        <v>111</v>
      </c>
      <c r="D34">
        <v>65</v>
      </c>
      <c r="E34">
        <v>27</v>
      </c>
      <c r="F34">
        <v>19</v>
      </c>
      <c r="J34" t="str">
        <f>B34</f>
        <v>Always justified</v>
      </c>
      <c r="K34" s="1">
        <f>C34/C38</f>
        <v>0.1111111111111111</v>
      </c>
      <c r="L34" s="1">
        <f>D34/D38</f>
        <v>0.1035031847133758</v>
      </c>
      <c r="M34" s="1">
        <f>E34/E38</f>
        <v>0.12676056338028169</v>
      </c>
      <c r="N34" s="1">
        <f>F34/F38</f>
        <v>0.12025316455696203</v>
      </c>
      <c r="O34" s="1"/>
      <c r="R34" t="s">
        <v>218</v>
      </c>
      <c r="S34" s="2">
        <f>K34+K35</f>
        <v>0.23623623623623624</v>
      </c>
      <c r="T34" s="2">
        <f>L34+L35</f>
        <v>0.21178343949044587</v>
      </c>
      <c r="U34" s="2">
        <f>M34+M35</f>
        <v>0.29107981220657275</v>
      </c>
      <c r="V34" s="2">
        <f>N34+N35</f>
        <v>0.25949367088607594</v>
      </c>
      <c r="W34" s="2"/>
    </row>
    <row r="35" spans="1:23" x14ac:dyDescent="0.25">
      <c r="B35" t="s">
        <v>81</v>
      </c>
      <c r="C35">
        <v>125</v>
      </c>
      <c r="D35">
        <v>68</v>
      </c>
      <c r="E35">
        <v>35</v>
      </c>
      <c r="F35">
        <v>22</v>
      </c>
      <c r="J35" t="str">
        <f>B35</f>
        <v>Usually justified</v>
      </c>
      <c r="K35" s="1">
        <f>C35/C38</f>
        <v>0.12512512512512514</v>
      </c>
      <c r="L35" s="1">
        <f>D35/D38</f>
        <v>0.10828025477707007</v>
      </c>
      <c r="M35" s="1">
        <f>E35/E38</f>
        <v>0.16431924882629109</v>
      </c>
      <c r="N35" s="1">
        <f>F35/F38</f>
        <v>0.13924050632911392</v>
      </c>
      <c r="O35" s="1"/>
      <c r="R35" t="s">
        <v>82</v>
      </c>
      <c r="S35" s="2">
        <f t="shared" ref="S35:V36" si="2">K36</f>
        <v>0.21521521521521522</v>
      </c>
      <c r="T35" s="2">
        <f t="shared" si="2"/>
        <v>0.21178343949044587</v>
      </c>
      <c r="U35" s="2">
        <f t="shared" si="2"/>
        <v>0.23943661971830985</v>
      </c>
      <c r="V35" s="2">
        <f t="shared" si="2"/>
        <v>0.19620253164556961</v>
      </c>
      <c r="W35" s="2"/>
    </row>
    <row r="36" spans="1:23" x14ac:dyDescent="0.25">
      <c r="B36" t="s">
        <v>82</v>
      </c>
      <c r="C36">
        <v>215</v>
      </c>
      <c r="D36">
        <v>133</v>
      </c>
      <c r="E36">
        <v>51</v>
      </c>
      <c r="F36">
        <v>31</v>
      </c>
      <c r="J36" t="str">
        <f>B36</f>
        <v>Sometimes justified</v>
      </c>
      <c r="K36" s="1">
        <f>C36/C38</f>
        <v>0.21521521521521522</v>
      </c>
      <c r="L36" s="1">
        <f>D36/D38</f>
        <v>0.21178343949044587</v>
      </c>
      <c r="M36" s="1">
        <f>E36/E38</f>
        <v>0.23943661971830985</v>
      </c>
      <c r="N36" s="1">
        <f>F36/F38</f>
        <v>0.19620253164556961</v>
      </c>
      <c r="O36" s="1"/>
      <c r="R36" t="s">
        <v>83</v>
      </c>
      <c r="S36" s="2">
        <f t="shared" si="2"/>
        <v>0.54854854854854851</v>
      </c>
      <c r="T36" s="2">
        <f t="shared" si="2"/>
        <v>0.57643312101910826</v>
      </c>
      <c r="U36" s="2">
        <f t="shared" si="2"/>
        <v>0.46948356807511737</v>
      </c>
      <c r="V36" s="2">
        <f t="shared" si="2"/>
        <v>0.54430379746835444</v>
      </c>
      <c r="W36" s="2"/>
    </row>
    <row r="37" spans="1:23" x14ac:dyDescent="0.25">
      <c r="B37" t="s">
        <v>83</v>
      </c>
      <c r="C37">
        <v>548</v>
      </c>
      <c r="D37">
        <v>362</v>
      </c>
      <c r="E37">
        <v>100</v>
      </c>
      <c r="F37">
        <v>86</v>
      </c>
      <c r="J37" t="str">
        <f>B37</f>
        <v>Never justified</v>
      </c>
      <c r="K37" s="1">
        <f>C37/C38</f>
        <v>0.54854854854854851</v>
      </c>
      <c r="L37" s="1">
        <f>D37/D38</f>
        <v>0.57643312101910826</v>
      </c>
      <c r="M37" s="1">
        <f>E37/E38</f>
        <v>0.46948356807511737</v>
      </c>
      <c r="N37" s="1">
        <f>F37/F38</f>
        <v>0.54430379746835444</v>
      </c>
      <c r="O37" s="1"/>
    </row>
    <row r="38" spans="1:23" x14ac:dyDescent="0.25">
      <c r="A38" t="s">
        <v>3</v>
      </c>
      <c r="C38">
        <v>999</v>
      </c>
      <c r="D38">
        <v>628</v>
      </c>
      <c r="E38">
        <v>213</v>
      </c>
      <c r="F38">
        <v>158</v>
      </c>
    </row>
    <row r="40" spans="1:23" s="13" customFormat="1" x14ac:dyDescent="0.25"/>
    <row r="43" spans="1:23" x14ac:dyDescent="0.25">
      <c r="A43" t="s">
        <v>212</v>
      </c>
    </row>
    <row r="44" spans="1:23" x14ac:dyDescent="0.25">
      <c r="A44" t="s">
        <v>1</v>
      </c>
    </row>
    <row r="45" spans="1:23" x14ac:dyDescent="0.25">
      <c r="C45" t="s">
        <v>3</v>
      </c>
      <c r="D45" t="s">
        <v>24</v>
      </c>
    </row>
    <row r="46" spans="1:23" x14ac:dyDescent="0.25">
      <c r="D46" t="s">
        <v>25</v>
      </c>
      <c r="E46" t="s">
        <v>26</v>
      </c>
      <c r="K46" t="str">
        <f>C45</f>
        <v>Total</v>
      </c>
      <c r="L46" t="str">
        <f>D46</f>
        <v>Male</v>
      </c>
      <c r="M46" t="str">
        <f>E46</f>
        <v>Female</v>
      </c>
      <c r="S46" t="str">
        <f>K46</f>
        <v>Total</v>
      </c>
      <c r="T46" t="str">
        <f>L46</f>
        <v>Male</v>
      </c>
      <c r="U46" t="str">
        <f>M46</f>
        <v>Female</v>
      </c>
    </row>
    <row r="47" spans="1:23" x14ac:dyDescent="0.25">
      <c r="B47" t="s">
        <v>80</v>
      </c>
      <c r="C47">
        <v>111</v>
      </c>
      <c r="D47">
        <v>59</v>
      </c>
      <c r="E47">
        <v>52</v>
      </c>
      <c r="J47" t="str">
        <f>B47</f>
        <v>Always justified</v>
      </c>
      <c r="K47" s="1">
        <f>C47/C51</f>
        <v>0.1111111111111111</v>
      </c>
      <c r="L47" s="1">
        <f>D47/D51</f>
        <v>0.12266112266112267</v>
      </c>
      <c r="M47" s="1">
        <f>E47/E51</f>
        <v>0.10038610038610038</v>
      </c>
      <c r="N47" s="1"/>
      <c r="O47" s="1"/>
      <c r="R47" t="s">
        <v>218</v>
      </c>
      <c r="S47" s="2">
        <f>K47+K48</f>
        <v>0.23623623623623624</v>
      </c>
      <c r="T47" s="2">
        <f>L47+L48</f>
        <v>0.26403326403326405</v>
      </c>
      <c r="U47" s="2">
        <f>M47+M48</f>
        <v>0.21042471042471042</v>
      </c>
      <c r="V47" s="2"/>
      <c r="W47" s="2"/>
    </row>
    <row r="48" spans="1:23" x14ac:dyDescent="0.25">
      <c r="B48" t="s">
        <v>81</v>
      </c>
      <c r="C48">
        <v>125</v>
      </c>
      <c r="D48">
        <v>68</v>
      </c>
      <c r="E48">
        <v>57</v>
      </c>
      <c r="J48" t="str">
        <f>B48</f>
        <v>Usually justified</v>
      </c>
      <c r="K48" s="1">
        <f>C48/C51</f>
        <v>0.12512512512512514</v>
      </c>
      <c r="L48" s="1">
        <f>D48/D51</f>
        <v>0.14137214137214138</v>
      </c>
      <c r="M48" s="1">
        <f>E48/E51</f>
        <v>0.11003861003861004</v>
      </c>
      <c r="N48" s="1"/>
      <c r="O48" s="1"/>
      <c r="R48" t="s">
        <v>82</v>
      </c>
      <c r="S48" s="2">
        <f t="shared" ref="S48:U49" si="3">K49</f>
        <v>0.21621621621621623</v>
      </c>
      <c r="T48" s="2">
        <f t="shared" si="3"/>
        <v>0.26611226611226613</v>
      </c>
      <c r="U48" s="2">
        <f t="shared" si="3"/>
        <v>0.16988416988416988</v>
      </c>
      <c r="V48" s="2"/>
      <c r="W48" s="2"/>
    </row>
    <row r="49" spans="1:23" x14ac:dyDescent="0.25">
      <c r="B49" t="s">
        <v>82</v>
      </c>
      <c r="C49">
        <v>216</v>
      </c>
      <c r="D49">
        <v>128</v>
      </c>
      <c r="E49">
        <v>88</v>
      </c>
      <c r="J49" t="str">
        <f>B49</f>
        <v>Sometimes justified</v>
      </c>
      <c r="K49" s="1">
        <f>C49/C51</f>
        <v>0.21621621621621623</v>
      </c>
      <c r="L49" s="1">
        <f>D49/D51</f>
        <v>0.26611226611226613</v>
      </c>
      <c r="M49" s="1">
        <f>E49/E51</f>
        <v>0.16988416988416988</v>
      </c>
      <c r="N49" s="1"/>
      <c r="O49" s="1"/>
      <c r="R49" t="s">
        <v>83</v>
      </c>
      <c r="S49" s="2">
        <f t="shared" si="3"/>
        <v>0.54754754754754753</v>
      </c>
      <c r="T49" s="2">
        <f t="shared" si="3"/>
        <v>0.46985446985446988</v>
      </c>
      <c r="U49" s="2">
        <f t="shared" si="3"/>
        <v>0.61969111969111967</v>
      </c>
      <c r="V49" s="2"/>
      <c r="W49" s="2"/>
    </row>
    <row r="50" spans="1:23" x14ac:dyDescent="0.25">
      <c r="B50" t="s">
        <v>83</v>
      </c>
      <c r="C50">
        <v>547</v>
      </c>
      <c r="D50">
        <v>226</v>
      </c>
      <c r="E50">
        <v>321</v>
      </c>
      <c r="J50" t="str">
        <f>B50</f>
        <v>Never justified</v>
      </c>
      <c r="K50" s="1">
        <f>C50/C51</f>
        <v>0.54754754754754753</v>
      </c>
      <c r="L50" s="1">
        <f>D50/D51</f>
        <v>0.46985446985446988</v>
      </c>
      <c r="M50" s="1">
        <f>E50/E51</f>
        <v>0.61969111969111967</v>
      </c>
      <c r="N50" s="1"/>
      <c r="O50" s="1"/>
    </row>
    <row r="51" spans="1:23" x14ac:dyDescent="0.25">
      <c r="A51" t="s">
        <v>3</v>
      </c>
      <c r="C51">
        <v>999</v>
      </c>
      <c r="D51">
        <v>481</v>
      </c>
      <c r="E51">
        <v>518</v>
      </c>
    </row>
    <row r="53" spans="1:23" s="13" customFormat="1" x14ac:dyDescent="0.25"/>
    <row r="56" spans="1:23" x14ac:dyDescent="0.25">
      <c r="A56" t="s">
        <v>213</v>
      </c>
    </row>
    <row r="57" spans="1:23" x14ac:dyDescent="0.25">
      <c r="A57" t="s">
        <v>1</v>
      </c>
    </row>
    <row r="58" spans="1:23" x14ac:dyDescent="0.25">
      <c r="C58" t="s">
        <v>3</v>
      </c>
      <c r="D58" t="s">
        <v>28</v>
      </c>
    </row>
    <row r="59" spans="1:23" s="3" customFormat="1" ht="120" x14ac:dyDescent="0.25">
      <c r="D59" s="3" t="s">
        <v>29</v>
      </c>
      <c r="E59" s="3" t="s">
        <v>30</v>
      </c>
      <c r="F59" s="3" t="s">
        <v>31</v>
      </c>
      <c r="K59" s="3" t="str">
        <f>C58</f>
        <v>Total</v>
      </c>
      <c r="L59" s="3" t="str">
        <f>D59</f>
        <v>Silent &amp; Boomer Generations (born before 1965)</v>
      </c>
      <c r="M59" s="3" t="str">
        <f>E59</f>
        <v>Generation X (born 1965-1980)</v>
      </c>
      <c r="N59" s="3" t="str">
        <f>F59</f>
        <v>Millennials &amp; Generation Z (born 1981 and after)</v>
      </c>
      <c r="S59" s="3" t="str">
        <f>K59</f>
        <v>Total</v>
      </c>
      <c r="T59" s="3" t="str">
        <f>L59</f>
        <v>Silent &amp; Boomer Generations (born before 1965)</v>
      </c>
      <c r="U59" s="3" t="str">
        <f>M59</f>
        <v>Generation X (born 1965-1980)</v>
      </c>
      <c r="V59" s="3" t="str">
        <f>N59</f>
        <v>Millennials &amp; Generation Z (born 1981 and after)</v>
      </c>
    </row>
    <row r="60" spans="1:23" x14ac:dyDescent="0.25">
      <c r="B60" t="s">
        <v>80</v>
      </c>
      <c r="C60">
        <v>111</v>
      </c>
      <c r="D60">
        <v>30</v>
      </c>
      <c r="E60">
        <v>21</v>
      </c>
      <c r="F60">
        <v>60</v>
      </c>
      <c r="J60" t="str">
        <f>B60</f>
        <v>Always justified</v>
      </c>
      <c r="K60" s="1">
        <f>C60/C64</f>
        <v>0.111</v>
      </c>
      <c r="L60" s="1">
        <f>D60/D64</f>
        <v>0.10101010101010101</v>
      </c>
      <c r="M60" s="1">
        <f>E60/E64</f>
        <v>8.4677419354838704E-2</v>
      </c>
      <c r="N60" s="1">
        <f>F60/F64</f>
        <v>0.13186813186813187</v>
      </c>
      <c r="O60" s="1"/>
      <c r="R60" t="s">
        <v>218</v>
      </c>
      <c r="S60" s="2">
        <f>K60+K61</f>
        <v>0.23699999999999999</v>
      </c>
      <c r="T60" s="2">
        <f>L60+L61</f>
        <v>0.19528619528619529</v>
      </c>
      <c r="U60" s="2">
        <f>M60+M61</f>
        <v>0.16532258064516128</v>
      </c>
      <c r="V60" s="2">
        <f>N60+N61</f>
        <v>0.30329670329670333</v>
      </c>
      <c r="W60" s="2"/>
    </row>
    <row r="61" spans="1:23" x14ac:dyDescent="0.25">
      <c r="B61" t="s">
        <v>81</v>
      </c>
      <c r="C61">
        <v>126</v>
      </c>
      <c r="D61">
        <v>28</v>
      </c>
      <c r="E61">
        <v>20</v>
      </c>
      <c r="F61">
        <v>78</v>
      </c>
      <c r="J61" t="str">
        <f>B61</f>
        <v>Usually justified</v>
      </c>
      <c r="K61" s="1">
        <f>C61/C64</f>
        <v>0.126</v>
      </c>
      <c r="L61" s="1">
        <f>D61/D64</f>
        <v>9.4276094276094277E-2</v>
      </c>
      <c r="M61" s="1">
        <f>E61/E64</f>
        <v>8.0645161290322578E-2</v>
      </c>
      <c r="N61" s="1">
        <f>F61/F64</f>
        <v>0.17142857142857143</v>
      </c>
      <c r="O61" s="1"/>
      <c r="R61" t="s">
        <v>82</v>
      </c>
      <c r="S61" s="2">
        <f t="shared" ref="S61:V62" si="4">K62</f>
        <v>0.215</v>
      </c>
      <c r="T61" s="2">
        <f t="shared" si="4"/>
        <v>0.15488215488215487</v>
      </c>
      <c r="U61" s="2">
        <f t="shared" si="4"/>
        <v>0.22983870967741934</v>
      </c>
      <c r="V61" s="2">
        <f t="shared" si="4"/>
        <v>0.24615384615384617</v>
      </c>
      <c r="W61" s="2"/>
    </row>
    <row r="62" spans="1:23" x14ac:dyDescent="0.25">
      <c r="B62" t="s">
        <v>82</v>
      </c>
      <c r="C62">
        <v>215</v>
      </c>
      <c r="D62">
        <v>46</v>
      </c>
      <c r="E62">
        <v>57</v>
      </c>
      <c r="F62">
        <v>112</v>
      </c>
      <c r="J62" t="str">
        <f>B62</f>
        <v>Sometimes justified</v>
      </c>
      <c r="K62" s="1">
        <f>C62/C64</f>
        <v>0.215</v>
      </c>
      <c r="L62" s="1">
        <f>D62/D64</f>
        <v>0.15488215488215487</v>
      </c>
      <c r="M62" s="1">
        <f>E62/E64</f>
        <v>0.22983870967741934</v>
      </c>
      <c r="N62" s="1">
        <f>F62/F64</f>
        <v>0.24615384615384617</v>
      </c>
      <c r="O62" s="1"/>
      <c r="R62" t="s">
        <v>83</v>
      </c>
      <c r="S62" s="2">
        <f t="shared" si="4"/>
        <v>0.54800000000000004</v>
      </c>
      <c r="T62" s="2">
        <f t="shared" si="4"/>
        <v>0.64983164983164987</v>
      </c>
      <c r="U62" s="2">
        <f t="shared" si="4"/>
        <v>0.60483870967741937</v>
      </c>
      <c r="V62" s="2">
        <f t="shared" si="4"/>
        <v>0.45054945054945056</v>
      </c>
      <c r="W62" s="2"/>
    </row>
    <row r="63" spans="1:23" x14ac:dyDescent="0.25">
      <c r="B63" t="s">
        <v>83</v>
      </c>
      <c r="C63">
        <v>548</v>
      </c>
      <c r="D63">
        <v>193</v>
      </c>
      <c r="E63">
        <v>150</v>
      </c>
      <c r="F63">
        <v>205</v>
      </c>
      <c r="J63" t="str">
        <f>B63</f>
        <v>Never justified</v>
      </c>
      <c r="K63" s="1">
        <f>C63/C64</f>
        <v>0.54800000000000004</v>
      </c>
      <c r="L63" s="1">
        <f>D63/D64</f>
        <v>0.64983164983164987</v>
      </c>
      <c r="M63" s="1">
        <f>E63/E64</f>
        <v>0.60483870967741937</v>
      </c>
      <c r="N63" s="1">
        <f>F63/F64</f>
        <v>0.45054945054945056</v>
      </c>
      <c r="O63" s="1"/>
    </row>
    <row r="64" spans="1:23" x14ac:dyDescent="0.25">
      <c r="A64" t="s">
        <v>3</v>
      </c>
      <c r="C64">
        <v>1000</v>
      </c>
      <c r="D64">
        <v>297</v>
      </c>
      <c r="E64">
        <v>248</v>
      </c>
      <c r="F64">
        <v>455</v>
      </c>
    </row>
    <row r="66" spans="1:23" s="13" customFormat="1" x14ac:dyDescent="0.25"/>
    <row r="69" spans="1:23" x14ac:dyDescent="0.25">
      <c r="A69" t="s">
        <v>214</v>
      </c>
    </row>
    <row r="70" spans="1:23" x14ac:dyDescent="0.25">
      <c r="A70" t="s">
        <v>1</v>
      </c>
    </row>
    <row r="71" spans="1:23" x14ac:dyDescent="0.25">
      <c r="C71" t="s">
        <v>3</v>
      </c>
      <c r="D71" t="s">
        <v>33</v>
      </c>
    </row>
    <row r="72" spans="1:23" s="3" customFormat="1" ht="80" x14ac:dyDescent="0.25">
      <c r="D72" s="3" t="s">
        <v>34</v>
      </c>
      <c r="E72" s="3" t="s">
        <v>35</v>
      </c>
      <c r="F72" s="3" t="s">
        <v>36</v>
      </c>
      <c r="K72" s="3" t="str">
        <f>C71</f>
        <v>Total</v>
      </c>
      <c r="L72" s="3" t="str">
        <f>D72</f>
        <v>No HS/HS Graduate</v>
      </c>
      <c r="M72" s="3" t="str">
        <f>E72</f>
        <v>Some college/2-year college graduate</v>
      </c>
      <c r="N72" s="3" t="str">
        <f>F72</f>
        <v>4-year college graduate/post-graduate degree</v>
      </c>
      <c r="S72" s="3" t="str">
        <f>K72</f>
        <v>Total</v>
      </c>
      <c r="T72" s="3" t="str">
        <f>L72</f>
        <v>No HS/HS Graduate</v>
      </c>
      <c r="U72" s="3" t="str">
        <f>M72</f>
        <v>Some college/2-year college graduate</v>
      </c>
      <c r="V72" s="3" t="str">
        <f>N72</f>
        <v>4-year college graduate/post-graduate degree</v>
      </c>
    </row>
    <row r="73" spans="1:23" x14ac:dyDescent="0.25">
      <c r="B73" t="s">
        <v>80</v>
      </c>
      <c r="C73">
        <v>111</v>
      </c>
      <c r="D73">
        <v>48</v>
      </c>
      <c r="E73">
        <v>29</v>
      </c>
      <c r="F73">
        <v>34</v>
      </c>
      <c r="J73" t="str">
        <f>B73</f>
        <v>Always justified</v>
      </c>
      <c r="K73" s="1">
        <f>C73/C77</f>
        <v>0.111</v>
      </c>
      <c r="L73" s="1">
        <f>D73/D77</f>
        <v>0.13832853025936601</v>
      </c>
      <c r="M73" s="1">
        <f>E73/E77</f>
        <v>9.0909090909090912E-2</v>
      </c>
      <c r="N73" s="1">
        <f>F73/F77</f>
        <v>0.10179640718562874</v>
      </c>
      <c r="O73" s="1"/>
      <c r="R73" t="s">
        <v>218</v>
      </c>
      <c r="S73" s="2">
        <f>K73+K74</f>
        <v>0.23699999999999999</v>
      </c>
      <c r="T73" s="2">
        <f>L73+L74</f>
        <v>0.29971181556195969</v>
      </c>
      <c r="U73" s="2">
        <f>M73+M74</f>
        <v>0.17868338557993729</v>
      </c>
      <c r="V73" s="2">
        <f>N73+N74</f>
        <v>0.22754491017964071</v>
      </c>
      <c r="W73" s="2"/>
    </row>
    <row r="74" spans="1:23" x14ac:dyDescent="0.25">
      <c r="B74" t="s">
        <v>81</v>
      </c>
      <c r="C74">
        <v>126</v>
      </c>
      <c r="D74">
        <v>56</v>
      </c>
      <c r="E74">
        <v>28</v>
      </c>
      <c r="F74">
        <v>42</v>
      </c>
      <c r="J74" t="str">
        <f>B74</f>
        <v>Usually justified</v>
      </c>
      <c r="K74" s="1">
        <f>C74/C77</f>
        <v>0.126</v>
      </c>
      <c r="L74" s="1">
        <f>D74/D77</f>
        <v>0.16138328530259366</v>
      </c>
      <c r="M74" s="1">
        <f>E74/E77</f>
        <v>8.7774294670846395E-2</v>
      </c>
      <c r="N74" s="1">
        <f>F74/F77</f>
        <v>0.12574850299401197</v>
      </c>
      <c r="O74" s="1"/>
      <c r="R74" t="s">
        <v>82</v>
      </c>
      <c r="S74" s="2">
        <f t="shared" ref="S74:V75" si="5">K75</f>
        <v>0.215</v>
      </c>
      <c r="T74" s="2">
        <f t="shared" si="5"/>
        <v>0.23054755043227665</v>
      </c>
      <c r="U74" s="2">
        <f t="shared" si="5"/>
        <v>0.2225705329153605</v>
      </c>
      <c r="V74" s="2">
        <f t="shared" si="5"/>
        <v>0.19161676646706588</v>
      </c>
      <c r="W74" s="2"/>
    </row>
    <row r="75" spans="1:23" x14ac:dyDescent="0.25">
      <c r="B75" t="s">
        <v>82</v>
      </c>
      <c r="C75">
        <v>215</v>
      </c>
      <c r="D75">
        <v>80</v>
      </c>
      <c r="E75">
        <v>71</v>
      </c>
      <c r="F75">
        <v>64</v>
      </c>
      <c r="J75" t="str">
        <f>B75</f>
        <v>Sometimes justified</v>
      </c>
      <c r="K75" s="1">
        <f>C75/C77</f>
        <v>0.215</v>
      </c>
      <c r="L75" s="1">
        <f>D75/D77</f>
        <v>0.23054755043227665</v>
      </c>
      <c r="M75" s="1">
        <f>E75/E77</f>
        <v>0.2225705329153605</v>
      </c>
      <c r="N75" s="1">
        <f>F75/F77</f>
        <v>0.19161676646706588</v>
      </c>
      <c r="O75" s="1"/>
      <c r="R75" t="s">
        <v>83</v>
      </c>
      <c r="S75" s="2">
        <f t="shared" si="5"/>
        <v>0.54800000000000004</v>
      </c>
      <c r="T75" s="2">
        <f t="shared" si="5"/>
        <v>0.46974063400576371</v>
      </c>
      <c r="U75" s="2">
        <f t="shared" si="5"/>
        <v>0.59874608150470221</v>
      </c>
      <c r="V75" s="2">
        <f t="shared" si="5"/>
        <v>0.58083832335329344</v>
      </c>
      <c r="W75" s="2"/>
    </row>
    <row r="76" spans="1:23" x14ac:dyDescent="0.25">
      <c r="B76" t="s">
        <v>83</v>
      </c>
      <c r="C76">
        <v>548</v>
      </c>
      <c r="D76">
        <v>163</v>
      </c>
      <c r="E76">
        <v>191</v>
      </c>
      <c r="F76">
        <v>194</v>
      </c>
      <c r="J76" t="str">
        <f>B76</f>
        <v>Never justified</v>
      </c>
      <c r="K76" s="1">
        <f>C76/C77</f>
        <v>0.54800000000000004</v>
      </c>
      <c r="L76" s="1">
        <f>D76/D77</f>
        <v>0.46974063400576371</v>
      </c>
      <c r="M76" s="1">
        <f>E76/E77</f>
        <v>0.59874608150470221</v>
      </c>
      <c r="N76" s="1">
        <f>F76/F77</f>
        <v>0.58083832335329344</v>
      </c>
      <c r="O76" s="1"/>
    </row>
    <row r="77" spans="1:23" x14ac:dyDescent="0.25">
      <c r="A77" t="s">
        <v>3</v>
      </c>
      <c r="C77">
        <v>1000</v>
      </c>
      <c r="D77">
        <v>347</v>
      </c>
      <c r="E77">
        <v>319</v>
      </c>
      <c r="F77">
        <v>334</v>
      </c>
    </row>
    <row r="79" spans="1:23" s="13" customFormat="1" x14ac:dyDescent="0.25"/>
    <row r="82" spans="1:23" x14ac:dyDescent="0.25">
      <c r="A82" t="s">
        <v>215</v>
      </c>
    </row>
    <row r="83" spans="1:23" x14ac:dyDescent="0.25">
      <c r="A83" t="s">
        <v>1</v>
      </c>
    </row>
    <row r="84" spans="1:23" x14ac:dyDescent="0.25">
      <c r="C84" t="s">
        <v>3</v>
      </c>
      <c r="D84" t="s">
        <v>38</v>
      </c>
    </row>
    <row r="85" spans="1:23" s="3" customFormat="1" ht="60" x14ac:dyDescent="0.25">
      <c r="D85" s="3" t="s">
        <v>39</v>
      </c>
      <c r="E85" s="3" t="s">
        <v>40</v>
      </c>
      <c r="F85" s="3" t="s">
        <v>41</v>
      </c>
      <c r="G85" s="3" t="s">
        <v>42</v>
      </c>
      <c r="K85" s="3" t="str">
        <f>C84</f>
        <v>Total</v>
      </c>
      <c r="L85" s="3" t="str">
        <f>D85</f>
        <v>Central City</v>
      </c>
      <c r="M85" s="3" t="str">
        <f>E85</f>
        <v>Urban Suburb</v>
      </c>
      <c r="N85" s="3" t="str">
        <f>F85</f>
        <v>Surrounding Suburban County</v>
      </c>
      <c r="O85" s="3" t="str">
        <f>G85</f>
        <v>Rural County</v>
      </c>
      <c r="S85" s="3" t="str">
        <f>K85</f>
        <v>Total</v>
      </c>
      <c r="T85" s="3" t="str">
        <f>L85</f>
        <v>Central City</v>
      </c>
      <c r="U85" s="3" t="str">
        <f>M85</f>
        <v>Urban Suburb</v>
      </c>
      <c r="V85" s="3" t="str">
        <f>N85</f>
        <v>Surrounding Suburban County</v>
      </c>
      <c r="W85" s="3" t="str">
        <f>O85</f>
        <v>Rural County</v>
      </c>
    </row>
    <row r="86" spans="1:23" x14ac:dyDescent="0.25">
      <c r="B86" t="s">
        <v>80</v>
      </c>
      <c r="C86">
        <v>110</v>
      </c>
      <c r="D86">
        <v>34</v>
      </c>
      <c r="E86">
        <v>31</v>
      </c>
      <c r="F86">
        <v>31</v>
      </c>
      <c r="G86">
        <v>14</v>
      </c>
      <c r="J86" t="str">
        <f>B86</f>
        <v>Always justified</v>
      </c>
      <c r="K86" s="1">
        <f>C86/C90</f>
        <v>0.11033099297893681</v>
      </c>
      <c r="L86" s="1">
        <f>D86/D90</f>
        <v>0.12014134275618374</v>
      </c>
      <c r="M86" s="1">
        <f>E86/E90</f>
        <v>0.13191489361702127</v>
      </c>
      <c r="N86" s="1">
        <f>F86/F90</f>
        <v>0.10580204778156997</v>
      </c>
      <c r="O86" s="1">
        <f>G86/G90</f>
        <v>7.5268817204301078E-2</v>
      </c>
      <c r="R86" t="s">
        <v>218</v>
      </c>
      <c r="S86" s="2">
        <f>K86+K87</f>
        <v>0.23470411233701105</v>
      </c>
      <c r="T86" s="2">
        <f>L86+L87</f>
        <v>0.27208480565371024</v>
      </c>
      <c r="U86" s="2">
        <f>M86+M87</f>
        <v>0.23404255319148937</v>
      </c>
      <c r="V86" s="2">
        <f>N86+N87</f>
        <v>0.21501706484641639</v>
      </c>
      <c r="W86" s="2">
        <f>O86+O87</f>
        <v>0.20967741935483869</v>
      </c>
    </row>
    <row r="87" spans="1:23" x14ac:dyDescent="0.25">
      <c r="B87" t="s">
        <v>81</v>
      </c>
      <c r="C87">
        <v>124</v>
      </c>
      <c r="D87">
        <v>43</v>
      </c>
      <c r="E87">
        <v>24</v>
      </c>
      <c r="F87">
        <v>32</v>
      </c>
      <c r="G87">
        <v>25</v>
      </c>
      <c r="J87" t="str">
        <f>B87</f>
        <v>Usually justified</v>
      </c>
      <c r="K87" s="1">
        <f>C87/C90</f>
        <v>0.12437311935807423</v>
      </c>
      <c r="L87" s="1">
        <f>D87/D90</f>
        <v>0.1519434628975265</v>
      </c>
      <c r="M87" s="1">
        <f>E87/E90</f>
        <v>0.10212765957446808</v>
      </c>
      <c r="N87" s="1">
        <f>F87/F90</f>
        <v>0.10921501706484642</v>
      </c>
      <c r="O87" s="1">
        <f>G87/G90</f>
        <v>0.13440860215053763</v>
      </c>
      <c r="R87" t="s">
        <v>82</v>
      </c>
      <c r="S87" s="2">
        <f t="shared" ref="S87:W88" si="6">K88</f>
        <v>0.21664994984954863</v>
      </c>
      <c r="T87" s="2">
        <f t="shared" si="6"/>
        <v>0.24028268551236748</v>
      </c>
      <c r="U87" s="2">
        <f t="shared" si="6"/>
        <v>0.19148936170212766</v>
      </c>
      <c r="V87" s="2">
        <f t="shared" si="6"/>
        <v>0.20136518771331058</v>
      </c>
      <c r="W87" s="2">
        <f t="shared" si="6"/>
        <v>0.23655913978494625</v>
      </c>
    </row>
    <row r="88" spans="1:23" x14ac:dyDescent="0.25">
      <c r="B88" t="s">
        <v>82</v>
      </c>
      <c r="C88">
        <v>216</v>
      </c>
      <c r="D88">
        <v>68</v>
      </c>
      <c r="E88">
        <v>45</v>
      </c>
      <c r="F88">
        <v>59</v>
      </c>
      <c r="G88">
        <v>44</v>
      </c>
      <c r="J88" t="str">
        <f>B88</f>
        <v>Sometimes justified</v>
      </c>
      <c r="K88" s="1">
        <f>C88/C90</f>
        <v>0.21664994984954863</v>
      </c>
      <c r="L88" s="1">
        <f>D88/D90</f>
        <v>0.24028268551236748</v>
      </c>
      <c r="M88" s="1">
        <f>E88/E90</f>
        <v>0.19148936170212766</v>
      </c>
      <c r="N88" s="1">
        <f>F88/F90</f>
        <v>0.20136518771331058</v>
      </c>
      <c r="O88" s="1">
        <f>G88/G90</f>
        <v>0.23655913978494625</v>
      </c>
      <c r="R88" t="s">
        <v>83</v>
      </c>
      <c r="S88" s="2">
        <f t="shared" si="6"/>
        <v>0.54864593781344029</v>
      </c>
      <c r="T88" s="2">
        <f t="shared" si="6"/>
        <v>0.48763250883392228</v>
      </c>
      <c r="U88" s="2">
        <f t="shared" si="6"/>
        <v>0.57446808510638303</v>
      </c>
      <c r="V88" s="2">
        <f t="shared" si="6"/>
        <v>0.58361774744027306</v>
      </c>
      <c r="W88" s="2">
        <f t="shared" si="6"/>
        <v>0.55376344086021501</v>
      </c>
    </row>
    <row r="89" spans="1:23" x14ac:dyDescent="0.25">
      <c r="B89" t="s">
        <v>83</v>
      </c>
      <c r="C89">
        <v>547</v>
      </c>
      <c r="D89">
        <v>138</v>
      </c>
      <c r="E89">
        <v>135</v>
      </c>
      <c r="F89">
        <v>171</v>
      </c>
      <c r="G89">
        <v>103</v>
      </c>
      <c r="J89" t="str">
        <f>B89</f>
        <v>Never justified</v>
      </c>
      <c r="K89" s="1">
        <f>C89/C90</f>
        <v>0.54864593781344029</v>
      </c>
      <c r="L89" s="1">
        <f>D89/D90</f>
        <v>0.48763250883392228</v>
      </c>
      <c r="M89" s="1">
        <f>E89/E90</f>
        <v>0.57446808510638303</v>
      </c>
      <c r="N89" s="1">
        <f>F89/F90</f>
        <v>0.58361774744027306</v>
      </c>
      <c r="O89" s="1">
        <f>G89/G90</f>
        <v>0.55376344086021501</v>
      </c>
    </row>
    <row r="90" spans="1:23" x14ac:dyDescent="0.25">
      <c r="A90" t="s">
        <v>3</v>
      </c>
      <c r="C90">
        <v>997</v>
      </c>
      <c r="D90">
        <v>283</v>
      </c>
      <c r="E90">
        <v>235</v>
      </c>
      <c r="F90">
        <v>293</v>
      </c>
      <c r="G90">
        <v>186</v>
      </c>
    </row>
    <row r="92" spans="1:23" s="13" customFormat="1" x14ac:dyDescent="0.25"/>
    <row r="95" spans="1:23" x14ac:dyDescent="0.25">
      <c r="A95" t="s">
        <v>216</v>
      </c>
    </row>
    <row r="96" spans="1:23" x14ac:dyDescent="0.25">
      <c r="A96" t="s">
        <v>1</v>
      </c>
    </row>
    <row r="97" spans="1:23" x14ac:dyDescent="0.25">
      <c r="C97" t="s">
        <v>3</v>
      </c>
      <c r="D97" t="s">
        <v>44</v>
      </c>
    </row>
    <row r="98" spans="1:23" s="3" customFormat="1" ht="60" x14ac:dyDescent="0.25">
      <c r="D98" s="3" t="s">
        <v>45</v>
      </c>
      <c r="E98" s="3" t="s">
        <v>46</v>
      </c>
      <c r="F98" s="3" t="s">
        <v>47</v>
      </c>
      <c r="K98" s="3" t="str">
        <f>C97</f>
        <v>Total</v>
      </c>
      <c r="L98" s="3" t="str">
        <f>D98</f>
        <v>Most of the time</v>
      </c>
      <c r="M98" s="3" t="str">
        <f>E98</f>
        <v>Some of the time/Only now and then</v>
      </c>
      <c r="N98" s="3" t="str">
        <f>F98</f>
        <v>Hardly at all/Don't know</v>
      </c>
      <c r="S98" s="3" t="str">
        <f>K98</f>
        <v>Total</v>
      </c>
      <c r="T98" s="3" t="str">
        <f>L98</f>
        <v>Most of the time</v>
      </c>
      <c r="U98" s="3" t="str">
        <f>M98</f>
        <v>Some of the time/Only now and then</v>
      </c>
      <c r="V98" s="3" t="str">
        <f>N98</f>
        <v>Hardly at all/Don't know</v>
      </c>
    </row>
    <row r="99" spans="1:23" x14ac:dyDescent="0.25">
      <c r="B99" t="s">
        <v>80</v>
      </c>
      <c r="C99">
        <v>112</v>
      </c>
      <c r="D99">
        <v>53</v>
      </c>
      <c r="E99">
        <v>50</v>
      </c>
      <c r="F99">
        <v>9</v>
      </c>
      <c r="J99" t="str">
        <f>B99</f>
        <v>Always justified</v>
      </c>
      <c r="K99" s="1">
        <f>C99/C103</f>
        <v>0.11188811188811189</v>
      </c>
      <c r="L99" s="1">
        <f>D99/D103</f>
        <v>0.12709832134292565</v>
      </c>
      <c r="M99" s="1">
        <f>E99/E103</f>
        <v>0.11037527593818984</v>
      </c>
      <c r="N99" s="1">
        <f>F99/F103</f>
        <v>6.8702290076335881E-2</v>
      </c>
      <c r="O99" s="1"/>
      <c r="R99" t="s">
        <v>218</v>
      </c>
      <c r="S99" s="2">
        <f>K99+K100</f>
        <v>0.23676323676323677</v>
      </c>
      <c r="T99" s="2">
        <f>L99+L100</f>
        <v>0.23261390887290168</v>
      </c>
      <c r="U99" s="2">
        <f>M99+M100</f>
        <v>0.22516556291390727</v>
      </c>
      <c r="V99" s="2">
        <f>N99+N100</f>
        <v>0.29007633587786263</v>
      </c>
      <c r="W99" s="2"/>
    </row>
    <row r="100" spans="1:23" x14ac:dyDescent="0.25">
      <c r="B100" t="s">
        <v>81</v>
      </c>
      <c r="C100">
        <v>125</v>
      </c>
      <c r="D100">
        <v>44</v>
      </c>
      <c r="E100">
        <v>52</v>
      </c>
      <c r="F100">
        <v>29</v>
      </c>
      <c r="J100" t="str">
        <f>B100</f>
        <v>Usually justified</v>
      </c>
      <c r="K100" s="1">
        <f>C100/C103</f>
        <v>0.12487512487512488</v>
      </c>
      <c r="L100" s="1">
        <f>D100/D103</f>
        <v>0.10551558752997602</v>
      </c>
      <c r="M100" s="1">
        <f>E100/E103</f>
        <v>0.11479028697571744</v>
      </c>
      <c r="N100" s="1">
        <f>F100/F103</f>
        <v>0.22137404580152673</v>
      </c>
      <c r="O100" s="1"/>
      <c r="R100" t="s">
        <v>82</v>
      </c>
      <c r="S100" s="2">
        <f t="shared" ref="S100:V101" si="7">K101</f>
        <v>0.21578421578421578</v>
      </c>
      <c r="T100" s="2">
        <f t="shared" si="7"/>
        <v>0.16786570743405277</v>
      </c>
      <c r="U100" s="2">
        <f t="shared" si="7"/>
        <v>0.25386313465783666</v>
      </c>
      <c r="V100" s="2">
        <f t="shared" si="7"/>
        <v>0.23664122137404581</v>
      </c>
      <c r="W100" s="2"/>
    </row>
    <row r="101" spans="1:23" x14ac:dyDescent="0.25">
      <c r="B101" t="s">
        <v>82</v>
      </c>
      <c r="C101">
        <v>216</v>
      </c>
      <c r="D101">
        <v>70</v>
      </c>
      <c r="E101">
        <v>115</v>
      </c>
      <c r="F101">
        <v>31</v>
      </c>
      <c r="J101" t="str">
        <f>B101</f>
        <v>Sometimes justified</v>
      </c>
      <c r="K101" s="1">
        <f>C101/C103</f>
        <v>0.21578421578421578</v>
      </c>
      <c r="L101" s="1">
        <f>D101/D103</f>
        <v>0.16786570743405277</v>
      </c>
      <c r="M101" s="1">
        <f>E101/E103</f>
        <v>0.25386313465783666</v>
      </c>
      <c r="N101" s="1">
        <f>F101/F103</f>
        <v>0.23664122137404581</v>
      </c>
      <c r="O101" s="1"/>
      <c r="R101" t="s">
        <v>83</v>
      </c>
      <c r="S101" s="2">
        <f t="shared" si="7"/>
        <v>0.54745254745254746</v>
      </c>
      <c r="T101" s="2">
        <f t="shared" si="7"/>
        <v>0.59952038369304561</v>
      </c>
      <c r="U101" s="2">
        <f t="shared" si="7"/>
        <v>0.52097130242825607</v>
      </c>
      <c r="V101" s="2">
        <f t="shared" si="7"/>
        <v>0.47328244274809161</v>
      </c>
      <c r="W101" s="2"/>
    </row>
    <row r="102" spans="1:23" x14ac:dyDescent="0.25">
      <c r="B102" t="s">
        <v>83</v>
      </c>
      <c r="C102">
        <v>548</v>
      </c>
      <c r="D102">
        <v>250</v>
      </c>
      <c r="E102">
        <v>236</v>
      </c>
      <c r="F102">
        <v>62</v>
      </c>
      <c r="J102" t="str">
        <f>B102</f>
        <v>Never justified</v>
      </c>
      <c r="K102" s="1">
        <f>C102/C103</f>
        <v>0.54745254745254746</v>
      </c>
      <c r="L102" s="1">
        <f>D102/D103</f>
        <v>0.59952038369304561</v>
      </c>
      <c r="M102" s="1">
        <f>E102/E103</f>
        <v>0.52097130242825607</v>
      </c>
      <c r="N102" s="1">
        <f>F102/F103</f>
        <v>0.47328244274809161</v>
      </c>
      <c r="O102" s="1"/>
    </row>
    <row r="103" spans="1:23" x14ac:dyDescent="0.25">
      <c r="A103" t="s">
        <v>3</v>
      </c>
      <c r="C103">
        <v>1001</v>
      </c>
      <c r="D103">
        <v>417</v>
      </c>
      <c r="E103">
        <v>453</v>
      </c>
      <c r="F103">
        <v>131</v>
      </c>
    </row>
    <row r="105" spans="1:23" s="13" customFormat="1" x14ac:dyDescent="0.25"/>
    <row r="108" spans="1:23" x14ac:dyDescent="0.25">
      <c r="A108" t="s">
        <v>217</v>
      </c>
    </row>
    <row r="109" spans="1:23" x14ac:dyDescent="0.25">
      <c r="A109" t="s">
        <v>1</v>
      </c>
    </row>
    <row r="110" spans="1:23" x14ac:dyDescent="0.25">
      <c r="C110" t="s">
        <v>3</v>
      </c>
      <c r="D110" t="s">
        <v>49</v>
      </c>
    </row>
    <row r="111" spans="1:23" s="3" customFormat="1" ht="100" x14ac:dyDescent="0.25">
      <c r="D111" s="3" t="s">
        <v>50</v>
      </c>
      <c r="E111" s="3" t="s">
        <v>51</v>
      </c>
      <c r="F111" s="3" t="s">
        <v>52</v>
      </c>
      <c r="G111" s="3" t="s">
        <v>53</v>
      </c>
      <c r="K111" s="3" t="str">
        <f>C110</f>
        <v>Total</v>
      </c>
      <c r="L111" s="3" t="str">
        <f>D111</f>
        <v>Voted for Kamala Harris in 2024</v>
      </c>
      <c r="M111" s="3" t="str">
        <f>E111</f>
        <v>Voted for Donald Trump in 2024</v>
      </c>
      <c r="N111" s="3" t="str">
        <f>F111</f>
        <v>Voted third party presidential candidate in 2024</v>
      </c>
      <c r="O111" s="3" t="str">
        <f>G111</f>
        <v>Did not vote in 2024</v>
      </c>
      <c r="S111" s="3" t="str">
        <f>K111</f>
        <v>Total</v>
      </c>
      <c r="T111" s="3" t="str">
        <f>L111</f>
        <v>Voted for Kamala Harris in 2024</v>
      </c>
      <c r="U111" s="3" t="str">
        <f>M111</f>
        <v>Voted for Donald Trump in 2024</v>
      </c>
      <c r="V111" s="3" t="str">
        <f>N111</f>
        <v>Voted third party presidential candidate in 2024</v>
      </c>
      <c r="W111" s="3" t="str">
        <f>O111</f>
        <v>Did not vote in 2024</v>
      </c>
    </row>
    <row r="112" spans="1:23" x14ac:dyDescent="0.25">
      <c r="B112" t="s">
        <v>80</v>
      </c>
      <c r="C112">
        <v>111</v>
      </c>
      <c r="D112">
        <v>42</v>
      </c>
      <c r="E112">
        <v>49</v>
      </c>
      <c r="F112">
        <v>0</v>
      </c>
      <c r="G112">
        <v>20</v>
      </c>
      <c r="J112" t="str">
        <f>B112</f>
        <v>Always justified</v>
      </c>
      <c r="K112" s="1">
        <f>C112/C116</f>
        <v>0.11122244488977956</v>
      </c>
      <c r="L112" s="1">
        <f>D112/D116</f>
        <v>0.11444141689373297</v>
      </c>
      <c r="M112" s="1">
        <f>E112/E116</f>
        <v>0.12827225130890052</v>
      </c>
      <c r="N112" s="1">
        <f>F112/F116</f>
        <v>0</v>
      </c>
      <c r="O112" s="1">
        <f>G112/G116</f>
        <v>8.1967213114754092E-2</v>
      </c>
      <c r="R112" t="s">
        <v>218</v>
      </c>
      <c r="S112" s="2">
        <f>K112+K113</f>
        <v>0.23547094188376755</v>
      </c>
      <c r="T112" s="2">
        <f>L112+L113</f>
        <v>0.21798365122615804</v>
      </c>
      <c r="U112" s="2">
        <f>M112+M113</f>
        <v>0.25916230366492143</v>
      </c>
      <c r="V112" s="2">
        <f>N112+N113</f>
        <v>0</v>
      </c>
      <c r="W112" s="2">
        <f>O112+O113</f>
        <v>0.22950819672131145</v>
      </c>
    </row>
    <row r="113" spans="1:23" x14ac:dyDescent="0.25">
      <c r="B113" t="s">
        <v>81</v>
      </c>
      <c r="C113">
        <v>124</v>
      </c>
      <c r="D113">
        <v>38</v>
      </c>
      <c r="E113">
        <v>50</v>
      </c>
      <c r="F113">
        <v>0</v>
      </c>
      <c r="G113">
        <v>36</v>
      </c>
      <c r="J113" t="str">
        <f>B113</f>
        <v>Usually justified</v>
      </c>
      <c r="K113" s="1">
        <f>C113/C116</f>
        <v>0.12424849699398798</v>
      </c>
      <c r="L113" s="1">
        <f>D113/D116</f>
        <v>0.10354223433242507</v>
      </c>
      <c r="M113" s="1">
        <f>E113/E116</f>
        <v>0.13089005235602094</v>
      </c>
      <c r="N113" s="1">
        <f>F113/F116</f>
        <v>0</v>
      </c>
      <c r="O113" s="1">
        <f>G113/G116</f>
        <v>0.14754098360655737</v>
      </c>
      <c r="R113" t="s">
        <v>82</v>
      </c>
      <c r="S113" s="2">
        <f t="shared" ref="S113:W114" si="8">K114</f>
        <v>0.21543086172344689</v>
      </c>
      <c r="T113" s="2">
        <f t="shared" si="8"/>
        <v>0.19618528610354224</v>
      </c>
      <c r="U113" s="2">
        <f t="shared" si="8"/>
        <v>0.21204188481675393</v>
      </c>
      <c r="V113" s="2">
        <f t="shared" si="8"/>
        <v>0.2</v>
      </c>
      <c r="W113" s="2">
        <f t="shared" si="8"/>
        <v>0.25</v>
      </c>
    </row>
    <row r="114" spans="1:23" x14ac:dyDescent="0.25">
      <c r="B114" t="s">
        <v>82</v>
      </c>
      <c r="C114">
        <v>215</v>
      </c>
      <c r="D114">
        <v>72</v>
      </c>
      <c r="E114">
        <v>81</v>
      </c>
      <c r="F114">
        <v>1</v>
      </c>
      <c r="G114">
        <v>61</v>
      </c>
      <c r="J114" t="str">
        <f>B114</f>
        <v>Sometimes justified</v>
      </c>
      <c r="K114" s="1">
        <f>C114/C116</f>
        <v>0.21543086172344689</v>
      </c>
      <c r="L114" s="1">
        <f>D114/D116</f>
        <v>0.19618528610354224</v>
      </c>
      <c r="M114" s="1">
        <f>E114/E116</f>
        <v>0.21204188481675393</v>
      </c>
      <c r="N114" s="1">
        <f>F114/F116</f>
        <v>0.2</v>
      </c>
      <c r="O114" s="1">
        <f>G114/G116</f>
        <v>0.25</v>
      </c>
      <c r="R114" t="s">
        <v>83</v>
      </c>
      <c r="S114" s="2">
        <f t="shared" si="8"/>
        <v>0.54909819639278556</v>
      </c>
      <c r="T114" s="2">
        <f t="shared" si="8"/>
        <v>0.58583106267029972</v>
      </c>
      <c r="U114" s="2">
        <f t="shared" si="8"/>
        <v>0.52879581151832455</v>
      </c>
      <c r="V114" s="2">
        <f t="shared" si="8"/>
        <v>0.8</v>
      </c>
      <c r="W114" s="2">
        <f t="shared" si="8"/>
        <v>0.52049180327868849</v>
      </c>
    </row>
    <row r="115" spans="1:23" x14ac:dyDescent="0.25">
      <c r="B115" t="s">
        <v>83</v>
      </c>
      <c r="C115">
        <v>548</v>
      </c>
      <c r="D115">
        <v>215</v>
      </c>
      <c r="E115">
        <v>202</v>
      </c>
      <c r="F115">
        <v>4</v>
      </c>
      <c r="G115">
        <v>127</v>
      </c>
      <c r="J115" t="str">
        <f>B115</f>
        <v>Never justified</v>
      </c>
      <c r="K115" s="1">
        <f>C115/C116</f>
        <v>0.54909819639278556</v>
      </c>
      <c r="L115" s="1">
        <f>D115/D116</f>
        <v>0.58583106267029972</v>
      </c>
      <c r="M115" s="1">
        <f>E115/E116</f>
        <v>0.52879581151832455</v>
      </c>
      <c r="N115" s="1">
        <f>F115/F116</f>
        <v>0.8</v>
      </c>
      <c r="O115" s="1">
        <f>G115/G116</f>
        <v>0.52049180327868849</v>
      </c>
    </row>
    <row r="116" spans="1:23" x14ac:dyDescent="0.25">
      <c r="A116" t="s">
        <v>3</v>
      </c>
      <c r="C116">
        <v>998</v>
      </c>
      <c r="D116">
        <v>367</v>
      </c>
      <c r="E116">
        <v>382</v>
      </c>
      <c r="F116">
        <v>5</v>
      </c>
      <c r="G116">
        <v>244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32351-F258-8B47-9701-7D4FD0CEB151}">
  <sheetPr codeName="Sheet1"/>
  <dimension ref="A1:W116"/>
  <sheetViews>
    <sheetView showGridLines="0" workbookViewId="0">
      <selection activeCell="B10" sqref="B10"/>
    </sheetView>
  </sheetViews>
  <sheetFormatPr baseColWidth="10" defaultRowHeight="19" x14ac:dyDescent="0.25"/>
  <cols>
    <col min="2" max="2" width="22.5703125" customWidth="1"/>
    <col min="5" max="5" width="12.140625" customWidth="1"/>
    <col min="6" max="6" width="13.5703125" customWidth="1"/>
    <col min="10" max="10" width="20.42578125" customWidth="1"/>
    <col min="13" max="13" width="12.28515625" customWidth="1"/>
    <col min="14" max="14" width="13.5703125" customWidth="1"/>
    <col min="18" max="18" width="30.140625" customWidth="1"/>
    <col min="21" max="21" width="12.7109375" customWidth="1"/>
    <col min="22" max="22" width="13.7109375" customWidth="1"/>
  </cols>
  <sheetData>
    <row r="1" spans="1:23" x14ac:dyDescent="0.25">
      <c r="A1" s="5" t="s">
        <v>221</v>
      </c>
    </row>
    <row r="2" spans="1:23" x14ac:dyDescent="0.25">
      <c r="A2" t="s">
        <v>222</v>
      </c>
    </row>
    <row r="4" spans="1:23" x14ac:dyDescent="0.25">
      <c r="A4" t="s">
        <v>0</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8</v>
      </c>
      <c r="C8">
        <v>197</v>
      </c>
      <c r="D8">
        <v>74</v>
      </c>
      <c r="E8">
        <v>65</v>
      </c>
      <c r="F8">
        <v>46</v>
      </c>
      <c r="G8">
        <v>12</v>
      </c>
      <c r="J8" t="str">
        <f>B8</f>
        <v>Very concerned</v>
      </c>
      <c r="K8" s="1">
        <f>C8/C12</f>
        <v>0.19700000000000001</v>
      </c>
      <c r="L8" s="1">
        <f>D8/D12</f>
        <v>0.25170068027210885</v>
      </c>
      <c r="M8" s="1">
        <f>E8/E12</f>
        <v>0.18156424581005587</v>
      </c>
      <c r="N8" s="1">
        <f>F8/F12</f>
        <v>0.1619718309859155</v>
      </c>
      <c r="O8" s="1">
        <f>G8/G12</f>
        <v>0.1875</v>
      </c>
      <c r="R8" t="s">
        <v>219</v>
      </c>
      <c r="S8" s="2">
        <f>K8+K9</f>
        <v>0.55600000000000005</v>
      </c>
      <c r="T8" s="2">
        <f>L8+L9</f>
        <v>0.61564625850340138</v>
      </c>
      <c r="U8" s="2">
        <f>M8+M9</f>
        <v>0.52513966480446927</v>
      </c>
      <c r="V8" s="2">
        <f>N8+N9</f>
        <v>0.55281690140845074</v>
      </c>
      <c r="W8" s="2">
        <f>O8+O9</f>
        <v>0.46875</v>
      </c>
    </row>
    <row r="9" spans="1:23" x14ac:dyDescent="0.25">
      <c r="B9" t="s">
        <v>9</v>
      </c>
      <c r="C9">
        <v>359</v>
      </c>
      <c r="D9">
        <v>107</v>
      </c>
      <c r="E9">
        <v>123</v>
      </c>
      <c r="F9">
        <v>111</v>
      </c>
      <c r="G9">
        <v>18</v>
      </c>
      <c r="J9" t="str">
        <f>B9</f>
        <v>Somewhat concerned</v>
      </c>
      <c r="K9" s="1">
        <f>C9/C12</f>
        <v>0.35899999999999999</v>
      </c>
      <c r="L9" s="1">
        <f>D9/D12</f>
        <v>0.36394557823129253</v>
      </c>
      <c r="M9" s="1">
        <f>E9/E12</f>
        <v>0.34357541899441341</v>
      </c>
      <c r="N9" s="1">
        <f>F9/F12</f>
        <v>0.39084507042253519</v>
      </c>
      <c r="O9" s="1">
        <f>G9/G12</f>
        <v>0.28125</v>
      </c>
      <c r="R9" t="s">
        <v>220</v>
      </c>
      <c r="S9" s="2">
        <f>K10+K11</f>
        <v>0.44399999999999995</v>
      </c>
      <c r="T9" s="2">
        <f>L10+L11</f>
        <v>0.38435374149659862</v>
      </c>
      <c r="U9" s="2">
        <f>M10+M11</f>
        <v>0.47486033519553073</v>
      </c>
      <c r="V9" s="2">
        <f>N10+N11</f>
        <v>0.44718309859154931</v>
      </c>
      <c r="W9" s="2">
        <f>O10+O11</f>
        <v>0.53125</v>
      </c>
    </row>
    <row r="10" spans="1:23" x14ac:dyDescent="0.25">
      <c r="B10" t="s">
        <v>10</v>
      </c>
      <c r="C10">
        <v>285</v>
      </c>
      <c r="D10">
        <v>72</v>
      </c>
      <c r="E10">
        <v>113</v>
      </c>
      <c r="F10">
        <v>80</v>
      </c>
      <c r="G10">
        <v>20</v>
      </c>
      <c r="J10" t="str">
        <f>B10</f>
        <v>Not too concerned</v>
      </c>
      <c r="K10" s="1">
        <f>C10/C12</f>
        <v>0.28499999999999998</v>
      </c>
      <c r="L10" s="1">
        <f>D10/D12</f>
        <v>0.24489795918367346</v>
      </c>
      <c r="M10" s="1">
        <f>E10/E12</f>
        <v>0.31564245810055863</v>
      </c>
      <c r="N10" s="1">
        <f>F10/F12</f>
        <v>0.28169014084507044</v>
      </c>
      <c r="O10" s="1">
        <f>G10/G12</f>
        <v>0.3125</v>
      </c>
    </row>
    <row r="11" spans="1:23" x14ac:dyDescent="0.25">
      <c r="B11" t="s">
        <v>11</v>
      </c>
      <c r="C11">
        <v>159</v>
      </c>
      <c r="D11">
        <v>41</v>
      </c>
      <c r="E11">
        <v>57</v>
      </c>
      <c r="F11">
        <v>47</v>
      </c>
      <c r="G11">
        <v>14</v>
      </c>
      <c r="J11" t="str">
        <f>B11</f>
        <v>Not at all concerned</v>
      </c>
      <c r="K11" s="1">
        <f>C11/C12</f>
        <v>0.159</v>
      </c>
      <c r="L11" s="1">
        <f>D11/D12</f>
        <v>0.13945578231292516</v>
      </c>
      <c r="M11" s="1">
        <f>E11/E12</f>
        <v>0.15921787709497207</v>
      </c>
      <c r="N11" s="1">
        <f>F11/F12</f>
        <v>0.16549295774647887</v>
      </c>
      <c r="O11" s="1">
        <f>G11/G12</f>
        <v>0.21875</v>
      </c>
    </row>
    <row r="12" spans="1:23" x14ac:dyDescent="0.25">
      <c r="A12" t="s">
        <v>3</v>
      </c>
      <c r="C12">
        <v>1000</v>
      </c>
      <c r="D12">
        <v>294</v>
      </c>
      <c r="E12">
        <v>358</v>
      </c>
      <c r="F12">
        <v>284</v>
      </c>
      <c r="G12">
        <v>64</v>
      </c>
    </row>
    <row r="14" spans="1:23" s="13" customFormat="1" x14ac:dyDescent="0.25"/>
    <row r="17" spans="1:23" x14ac:dyDescent="0.25">
      <c r="A17" t="s">
        <v>12</v>
      </c>
    </row>
    <row r="18" spans="1:23" x14ac:dyDescent="0.25">
      <c r="A18" t="s">
        <v>1</v>
      </c>
    </row>
    <row r="19" spans="1:23" x14ac:dyDescent="0.25">
      <c r="C19" t="s">
        <v>3</v>
      </c>
      <c r="D19" t="s">
        <v>13</v>
      </c>
    </row>
    <row r="20" spans="1:23" s="3" customFormat="1" ht="40" x14ac:dyDescent="0.25">
      <c r="D20" s="3" t="s">
        <v>14</v>
      </c>
      <c r="E20" s="3" t="s">
        <v>15</v>
      </c>
      <c r="F20" s="3" t="s">
        <v>16</v>
      </c>
      <c r="G20" s="3" t="s">
        <v>17</v>
      </c>
      <c r="K20" s="3" t="str">
        <f>C19</f>
        <v>Total</v>
      </c>
      <c r="L20" s="3" t="str">
        <f>D20</f>
        <v>Liberal (Very)</v>
      </c>
      <c r="M20" s="3" t="str">
        <f>E20</f>
        <v>Moderate</v>
      </c>
      <c r="N20" s="3" t="str">
        <f>F20</f>
        <v>Conservative (Very)</v>
      </c>
      <c r="O20" s="3" t="str">
        <f>G20</f>
        <v>Not sure</v>
      </c>
      <c r="S20" s="3" t="str">
        <f>K20</f>
        <v>Total</v>
      </c>
      <c r="T20" s="3" t="str">
        <f>L20</f>
        <v>Liberal (Very)</v>
      </c>
      <c r="U20" s="3" t="str">
        <f>M20</f>
        <v>Moderate</v>
      </c>
      <c r="V20" s="3" t="str">
        <f>N20</f>
        <v>Conservative (Very)</v>
      </c>
      <c r="W20" s="3" t="str">
        <f>O20</f>
        <v>Not sure</v>
      </c>
    </row>
    <row r="21" spans="1:23" x14ac:dyDescent="0.25">
      <c r="B21" t="s">
        <v>8</v>
      </c>
      <c r="C21">
        <v>197</v>
      </c>
      <c r="D21">
        <v>75</v>
      </c>
      <c r="E21">
        <v>51</v>
      </c>
      <c r="F21">
        <v>59</v>
      </c>
      <c r="G21">
        <v>12</v>
      </c>
      <c r="J21" t="str">
        <f>B21</f>
        <v>Very concerned</v>
      </c>
      <c r="K21" s="1">
        <f>C21/C25</f>
        <v>0.19700000000000001</v>
      </c>
      <c r="L21" s="1">
        <f>D21/D25</f>
        <v>0.3</v>
      </c>
      <c r="M21" s="1">
        <f>E21/E25</f>
        <v>0.15</v>
      </c>
      <c r="N21" s="1">
        <f>F21/F25</f>
        <v>0.17251461988304093</v>
      </c>
      <c r="O21" s="1">
        <f>G21/G25</f>
        <v>0.17647058823529413</v>
      </c>
      <c r="R21" t="s">
        <v>219</v>
      </c>
      <c r="S21" s="2">
        <f>K21+K22</f>
        <v>0.55699999999999994</v>
      </c>
      <c r="T21" s="2">
        <f>L21+L22</f>
        <v>0.68399999999999994</v>
      </c>
      <c r="U21" s="2">
        <f>M21+M22</f>
        <v>0.49705882352941178</v>
      </c>
      <c r="V21" s="2">
        <f>N21+N22</f>
        <v>0.55555555555555558</v>
      </c>
      <c r="W21" s="2">
        <f>O21+O22</f>
        <v>0.3970588235294118</v>
      </c>
    </row>
    <row r="22" spans="1:23" x14ac:dyDescent="0.25">
      <c r="B22" t="s">
        <v>9</v>
      </c>
      <c r="C22">
        <v>360</v>
      </c>
      <c r="D22">
        <v>96</v>
      </c>
      <c r="E22">
        <v>118</v>
      </c>
      <c r="F22">
        <v>131</v>
      </c>
      <c r="G22">
        <v>15</v>
      </c>
      <c r="J22" t="str">
        <f>B22</f>
        <v>Somewhat concerned</v>
      </c>
      <c r="K22" s="1">
        <f>C22/C25</f>
        <v>0.36</v>
      </c>
      <c r="L22" s="1">
        <f>D22/D25</f>
        <v>0.38400000000000001</v>
      </c>
      <c r="M22" s="1">
        <f>E22/E25</f>
        <v>0.34705882352941175</v>
      </c>
      <c r="N22" s="1">
        <f>F22/F25</f>
        <v>0.38304093567251463</v>
      </c>
      <c r="O22" s="1">
        <f>G22/G25</f>
        <v>0.22058823529411764</v>
      </c>
      <c r="R22" t="s">
        <v>220</v>
      </c>
      <c r="S22" s="2">
        <f>K23+K24</f>
        <v>0.44299999999999995</v>
      </c>
      <c r="T22" s="2">
        <f>L23+L24</f>
        <v>0.316</v>
      </c>
      <c r="U22" s="2">
        <f>M23+M24</f>
        <v>0.50294117647058822</v>
      </c>
      <c r="V22" s="2">
        <f>N23+N24</f>
        <v>0.44444444444444442</v>
      </c>
      <c r="W22" s="2">
        <f>O23+O24</f>
        <v>0.60294117647058831</v>
      </c>
    </row>
    <row r="23" spans="1:23" x14ac:dyDescent="0.25">
      <c r="B23" t="s">
        <v>10</v>
      </c>
      <c r="C23">
        <v>285</v>
      </c>
      <c r="D23">
        <v>54</v>
      </c>
      <c r="E23">
        <v>113</v>
      </c>
      <c r="F23">
        <v>96</v>
      </c>
      <c r="G23">
        <v>22</v>
      </c>
      <c r="J23" t="str">
        <f>B23</f>
        <v>Not too concerned</v>
      </c>
      <c r="K23" s="1">
        <f>C23/C25</f>
        <v>0.28499999999999998</v>
      </c>
      <c r="L23" s="1">
        <f>D23/D25</f>
        <v>0.216</v>
      </c>
      <c r="M23" s="1">
        <f>E23/E25</f>
        <v>0.33235294117647057</v>
      </c>
      <c r="N23" s="1">
        <f>F23/F25</f>
        <v>0.2807017543859649</v>
      </c>
      <c r="O23" s="1">
        <f>G23/G25</f>
        <v>0.3235294117647059</v>
      </c>
    </row>
    <row r="24" spans="1:23" x14ac:dyDescent="0.25">
      <c r="B24" t="s">
        <v>11</v>
      </c>
      <c r="C24">
        <v>158</v>
      </c>
      <c r="D24">
        <v>25</v>
      </c>
      <c r="E24">
        <v>58</v>
      </c>
      <c r="F24">
        <v>56</v>
      </c>
      <c r="G24">
        <v>19</v>
      </c>
      <c r="J24" t="str">
        <f>B24</f>
        <v>Not at all concerned</v>
      </c>
      <c r="K24" s="1">
        <f>C24/C25</f>
        <v>0.158</v>
      </c>
      <c r="L24" s="1">
        <f>D24/D25</f>
        <v>0.1</v>
      </c>
      <c r="M24" s="1">
        <f>E24/E25</f>
        <v>0.17058823529411765</v>
      </c>
      <c r="N24" s="1">
        <f>F24/F25</f>
        <v>0.16374269005847952</v>
      </c>
      <c r="O24" s="1">
        <f>G24/G25</f>
        <v>0.27941176470588236</v>
      </c>
    </row>
    <row r="25" spans="1:23" x14ac:dyDescent="0.25">
      <c r="A25" t="s">
        <v>3</v>
      </c>
      <c r="C25">
        <v>1000</v>
      </c>
      <c r="D25">
        <v>250</v>
      </c>
      <c r="E25">
        <v>340</v>
      </c>
      <c r="F25">
        <v>342</v>
      </c>
      <c r="G25">
        <v>68</v>
      </c>
    </row>
    <row r="27" spans="1:23" s="13" customFormat="1" x14ac:dyDescent="0.25"/>
    <row r="30" spans="1:23" x14ac:dyDescent="0.25">
      <c r="A30" t="s">
        <v>18</v>
      </c>
    </row>
    <row r="31" spans="1:23" x14ac:dyDescent="0.25">
      <c r="A31" t="s">
        <v>1</v>
      </c>
    </row>
    <row r="32" spans="1:23" x14ac:dyDescent="0.25">
      <c r="C32" t="s">
        <v>3</v>
      </c>
      <c r="D32" t="s">
        <v>19</v>
      </c>
    </row>
    <row r="33" spans="1:23" s="3" customFormat="1" ht="60" x14ac:dyDescent="0.25">
      <c r="D33" s="3" t="s">
        <v>20</v>
      </c>
      <c r="E33" s="3" t="s">
        <v>21</v>
      </c>
      <c r="F33" s="3" t="s">
        <v>22</v>
      </c>
      <c r="K33" s="3" t="str">
        <f>C32</f>
        <v>Total</v>
      </c>
      <c r="L33" s="3" t="str">
        <f>D33</f>
        <v>White non-Hispanic</v>
      </c>
      <c r="M33" s="3" t="str">
        <f>E33</f>
        <v>Black non-Hispanic</v>
      </c>
      <c r="N33" s="3" t="str">
        <f>F33</f>
        <v>Hispanic/Latino &amp; all other races</v>
      </c>
      <c r="S33" s="3" t="str">
        <f>K33</f>
        <v>Total</v>
      </c>
      <c r="T33" s="3" t="str">
        <f>L33</f>
        <v>White non-Hispanic</v>
      </c>
      <c r="U33" s="3" t="str">
        <f>M33</f>
        <v>Black non-Hispanic</v>
      </c>
      <c r="V33" s="3" t="str">
        <f>N33</f>
        <v>Hispanic/Latino &amp; all other races</v>
      </c>
    </row>
    <row r="34" spans="1:23" x14ac:dyDescent="0.25">
      <c r="B34" t="s">
        <v>8</v>
      </c>
      <c r="C34">
        <v>197</v>
      </c>
      <c r="D34">
        <v>108</v>
      </c>
      <c r="E34">
        <v>44</v>
      </c>
      <c r="F34">
        <v>45</v>
      </c>
      <c r="J34" t="str">
        <f>B34</f>
        <v>Very concerned</v>
      </c>
      <c r="K34" s="1">
        <f>C34/C38</f>
        <v>0.19719719719719719</v>
      </c>
      <c r="L34" s="1">
        <f>D34/D38</f>
        <v>0.17170111287758347</v>
      </c>
      <c r="M34" s="1">
        <f>E34/E38</f>
        <v>0.20853080568720378</v>
      </c>
      <c r="N34" s="1">
        <f>F34/F38</f>
        <v>0.28301886792452829</v>
      </c>
      <c r="O34" s="1"/>
      <c r="R34" t="s">
        <v>219</v>
      </c>
      <c r="S34" s="2">
        <f>K34+K35</f>
        <v>0.55655655655655656</v>
      </c>
      <c r="T34" s="2">
        <f>L34+L35</f>
        <v>0.51510333863275037</v>
      </c>
      <c r="U34" s="2">
        <f>M34+M35</f>
        <v>0.5308056872037914</v>
      </c>
      <c r="V34" s="2">
        <f>N34+N35</f>
        <v>0.75471698113207553</v>
      </c>
      <c r="W34" s="2"/>
    </row>
    <row r="35" spans="1:23" x14ac:dyDescent="0.25">
      <c r="B35" t="s">
        <v>9</v>
      </c>
      <c r="C35">
        <v>359</v>
      </c>
      <c r="D35">
        <v>216</v>
      </c>
      <c r="E35">
        <v>68</v>
      </c>
      <c r="F35">
        <v>75</v>
      </c>
      <c r="J35" t="str">
        <f>B35</f>
        <v>Somewhat concerned</v>
      </c>
      <c r="K35" s="1">
        <f>C35/C38</f>
        <v>0.35935935935935936</v>
      </c>
      <c r="L35" s="1">
        <f>D35/D38</f>
        <v>0.34340222575516693</v>
      </c>
      <c r="M35" s="1">
        <f>E35/E38</f>
        <v>0.32227488151658767</v>
      </c>
      <c r="N35" s="1">
        <f>F35/F38</f>
        <v>0.47169811320754718</v>
      </c>
      <c r="O35" s="1"/>
      <c r="R35" t="s">
        <v>220</v>
      </c>
      <c r="S35" s="2">
        <f>K36+K37</f>
        <v>0.44344344344344344</v>
      </c>
      <c r="T35" s="2">
        <f>L36+L37</f>
        <v>0.48489666136724963</v>
      </c>
      <c r="U35" s="2">
        <f>M36+M37</f>
        <v>0.46919431279620855</v>
      </c>
      <c r="V35" s="2">
        <f>N36+N37</f>
        <v>0.24528301886792453</v>
      </c>
      <c r="W35" s="2"/>
    </row>
    <row r="36" spans="1:23" x14ac:dyDescent="0.25">
      <c r="B36" t="s">
        <v>10</v>
      </c>
      <c r="C36">
        <v>285</v>
      </c>
      <c r="D36">
        <v>194</v>
      </c>
      <c r="E36">
        <v>64</v>
      </c>
      <c r="F36">
        <v>27</v>
      </c>
      <c r="J36" t="str">
        <f>B36</f>
        <v>Not too concerned</v>
      </c>
      <c r="K36" s="1">
        <f>C36/C38</f>
        <v>0.28528528528528529</v>
      </c>
      <c r="L36" s="1">
        <f>D36/D38</f>
        <v>0.30842607313195547</v>
      </c>
      <c r="M36" s="1">
        <f>E36/E38</f>
        <v>0.30331753554502372</v>
      </c>
      <c r="N36" s="1">
        <f>F36/F38</f>
        <v>0.16981132075471697</v>
      </c>
      <c r="O36" s="1"/>
    </row>
    <row r="37" spans="1:23" x14ac:dyDescent="0.25">
      <c r="B37" t="s">
        <v>11</v>
      </c>
      <c r="C37">
        <v>158</v>
      </c>
      <c r="D37">
        <v>111</v>
      </c>
      <c r="E37">
        <v>35</v>
      </c>
      <c r="F37">
        <v>12</v>
      </c>
      <c r="J37" t="str">
        <f>B37</f>
        <v>Not at all concerned</v>
      </c>
      <c r="K37" s="1">
        <f>C37/C38</f>
        <v>0.15815815815815815</v>
      </c>
      <c r="L37" s="1">
        <f>D37/D38</f>
        <v>0.17647058823529413</v>
      </c>
      <c r="M37" s="1">
        <f>E37/E38</f>
        <v>0.16587677725118483</v>
      </c>
      <c r="N37" s="1">
        <f>F37/F38</f>
        <v>7.5471698113207544E-2</v>
      </c>
      <c r="O37" s="1"/>
    </row>
    <row r="38" spans="1:23" x14ac:dyDescent="0.25">
      <c r="A38" t="s">
        <v>3</v>
      </c>
      <c r="C38">
        <v>999</v>
      </c>
      <c r="D38">
        <v>629</v>
      </c>
      <c r="E38">
        <v>211</v>
      </c>
      <c r="F38">
        <v>159</v>
      </c>
    </row>
    <row r="40" spans="1:23" s="13" customFormat="1" x14ac:dyDescent="0.25"/>
    <row r="43" spans="1:23" x14ac:dyDescent="0.25">
      <c r="A43" t="s">
        <v>23</v>
      </c>
    </row>
    <row r="44" spans="1:23" x14ac:dyDescent="0.25">
      <c r="A44" t="s">
        <v>1</v>
      </c>
    </row>
    <row r="45" spans="1:23" x14ac:dyDescent="0.25">
      <c r="C45" t="s">
        <v>3</v>
      </c>
      <c r="D45" t="s">
        <v>24</v>
      </c>
    </row>
    <row r="46" spans="1:23" x14ac:dyDescent="0.25">
      <c r="D46" t="s">
        <v>25</v>
      </c>
      <c r="E46" t="s">
        <v>26</v>
      </c>
      <c r="K46" t="str">
        <f>C45</f>
        <v>Total</v>
      </c>
      <c r="L46" t="str">
        <f>D46</f>
        <v>Male</v>
      </c>
      <c r="M46" t="str">
        <f>E46</f>
        <v>Female</v>
      </c>
      <c r="S46" t="str">
        <f>K46</f>
        <v>Total</v>
      </c>
      <c r="T46" t="str">
        <f>L46</f>
        <v>Male</v>
      </c>
      <c r="U46" t="str">
        <f>M46</f>
        <v>Female</v>
      </c>
    </row>
    <row r="47" spans="1:23" x14ac:dyDescent="0.25">
      <c r="B47" t="s">
        <v>8</v>
      </c>
      <c r="C47">
        <v>197</v>
      </c>
      <c r="D47">
        <v>74</v>
      </c>
      <c r="E47">
        <v>123</v>
      </c>
      <c r="J47" t="str">
        <f>B47</f>
        <v>Very concerned</v>
      </c>
      <c r="K47" s="1">
        <f>C47/C51</f>
        <v>0.19700000000000001</v>
      </c>
      <c r="L47" s="1">
        <f>D47/D51</f>
        <v>0.15352697095435686</v>
      </c>
      <c r="M47" s="1">
        <f>E47/E51</f>
        <v>0.23745173745173745</v>
      </c>
      <c r="N47" s="1"/>
      <c r="O47" s="1"/>
      <c r="R47" t="s">
        <v>219</v>
      </c>
      <c r="S47" s="2">
        <f>K47+K48</f>
        <v>0.55600000000000005</v>
      </c>
      <c r="T47" s="2">
        <f>L47+L48</f>
        <v>0.51867219917012441</v>
      </c>
      <c r="U47" s="2">
        <f>M47+M48</f>
        <v>0.59073359073359077</v>
      </c>
      <c r="V47" s="2"/>
      <c r="W47" s="2"/>
    </row>
    <row r="48" spans="1:23" x14ac:dyDescent="0.25">
      <c r="B48" t="s">
        <v>9</v>
      </c>
      <c r="C48">
        <v>359</v>
      </c>
      <c r="D48">
        <v>176</v>
      </c>
      <c r="E48">
        <v>183</v>
      </c>
      <c r="J48" t="str">
        <f>B48</f>
        <v>Somewhat concerned</v>
      </c>
      <c r="K48" s="1">
        <f>C48/C51</f>
        <v>0.35899999999999999</v>
      </c>
      <c r="L48" s="1">
        <f>D48/D51</f>
        <v>0.36514522821576761</v>
      </c>
      <c r="M48" s="1">
        <f>E48/E51</f>
        <v>0.3532818532818533</v>
      </c>
      <c r="N48" s="1"/>
      <c r="O48" s="1"/>
      <c r="R48" t="s">
        <v>220</v>
      </c>
      <c r="S48" s="2">
        <f>K49+K50</f>
        <v>0.44399999999999995</v>
      </c>
      <c r="T48" s="2">
        <f>L49+L50</f>
        <v>0.48132780082987553</v>
      </c>
      <c r="U48" s="2">
        <f>M49+M50</f>
        <v>0.40926640926640928</v>
      </c>
      <c r="V48" s="2"/>
      <c r="W48" s="2"/>
    </row>
    <row r="49" spans="1:23" x14ac:dyDescent="0.25">
      <c r="B49" t="s">
        <v>10</v>
      </c>
      <c r="C49">
        <v>285</v>
      </c>
      <c r="D49">
        <v>143</v>
      </c>
      <c r="E49">
        <v>142</v>
      </c>
      <c r="J49" t="str">
        <f>B49</f>
        <v>Not too concerned</v>
      </c>
      <c r="K49" s="1">
        <f>C49/C51</f>
        <v>0.28499999999999998</v>
      </c>
      <c r="L49" s="1">
        <f>D49/D51</f>
        <v>0.2966804979253112</v>
      </c>
      <c r="M49" s="1">
        <f>E49/E51</f>
        <v>0.27413127413127414</v>
      </c>
      <c r="N49" s="1"/>
      <c r="O49" s="1"/>
    </row>
    <row r="50" spans="1:23" x14ac:dyDescent="0.25">
      <c r="B50" t="s">
        <v>11</v>
      </c>
      <c r="C50">
        <v>159</v>
      </c>
      <c r="D50">
        <v>89</v>
      </c>
      <c r="E50">
        <v>70</v>
      </c>
      <c r="J50" t="str">
        <f>B50</f>
        <v>Not at all concerned</v>
      </c>
      <c r="K50" s="1">
        <f>C50/C51</f>
        <v>0.159</v>
      </c>
      <c r="L50" s="1">
        <f>D50/D51</f>
        <v>0.18464730290456433</v>
      </c>
      <c r="M50" s="1">
        <f>E50/E51</f>
        <v>0.13513513513513514</v>
      </c>
      <c r="N50" s="1"/>
      <c r="O50" s="1"/>
    </row>
    <row r="51" spans="1:23" x14ac:dyDescent="0.25">
      <c r="A51" t="s">
        <v>3</v>
      </c>
      <c r="C51">
        <v>1000</v>
      </c>
      <c r="D51">
        <v>482</v>
      </c>
      <c r="E51">
        <v>518</v>
      </c>
    </row>
    <row r="53" spans="1:23" s="13" customFormat="1" x14ac:dyDescent="0.25"/>
    <row r="56" spans="1:23" x14ac:dyDescent="0.25">
      <c r="A56" t="s">
        <v>27</v>
      </c>
    </row>
    <row r="57" spans="1:23" x14ac:dyDescent="0.25">
      <c r="A57" t="s">
        <v>1</v>
      </c>
    </row>
    <row r="58" spans="1:23" x14ac:dyDescent="0.25">
      <c r="C58" t="s">
        <v>3</v>
      </c>
      <c r="D58" t="s">
        <v>28</v>
      </c>
    </row>
    <row r="59" spans="1:23" s="3" customFormat="1" ht="120" x14ac:dyDescent="0.25">
      <c r="D59" s="3" t="s">
        <v>29</v>
      </c>
      <c r="E59" s="3" t="s">
        <v>30</v>
      </c>
      <c r="F59" s="3" t="s">
        <v>31</v>
      </c>
      <c r="K59" s="3" t="str">
        <f>C58</f>
        <v>Total</v>
      </c>
      <c r="L59" s="3" t="str">
        <f>D59</f>
        <v>Silent &amp; Boomer Generations (born before 1965)</v>
      </c>
      <c r="M59" s="3" t="str">
        <f>E59</f>
        <v>Generation X (born 1965-1980)</v>
      </c>
      <c r="N59" s="3" t="str">
        <f>F59</f>
        <v>Millennials &amp; Generation Z (born 1981 and after)</v>
      </c>
      <c r="S59" s="3" t="str">
        <f>K59</f>
        <v>Total</v>
      </c>
      <c r="T59" s="3" t="str">
        <f>L59</f>
        <v>Silent &amp; Boomer Generations (born before 1965)</v>
      </c>
      <c r="U59" s="3" t="str">
        <f>M59</f>
        <v>Generation X (born 1965-1980)</v>
      </c>
      <c r="V59" s="3" t="str">
        <f>N59</f>
        <v>Millennials &amp; Generation Z (born 1981 and after)</v>
      </c>
    </row>
    <row r="60" spans="1:23" x14ac:dyDescent="0.25">
      <c r="B60" t="s">
        <v>8</v>
      </c>
      <c r="C60">
        <v>197</v>
      </c>
      <c r="D60">
        <v>54</v>
      </c>
      <c r="E60">
        <v>50</v>
      </c>
      <c r="F60">
        <v>93</v>
      </c>
      <c r="J60" t="str">
        <f>B60</f>
        <v>Very concerned</v>
      </c>
      <c r="K60" s="1">
        <f>C60/C64</f>
        <v>0.19719719719719719</v>
      </c>
      <c r="L60" s="1">
        <f>D60/D64</f>
        <v>0.18181818181818182</v>
      </c>
      <c r="M60" s="1">
        <f>E60/E64</f>
        <v>0.20242914979757085</v>
      </c>
      <c r="N60" s="1">
        <f>F60/F64</f>
        <v>0.20439560439560439</v>
      </c>
      <c r="O60" s="1"/>
      <c r="R60" t="s">
        <v>219</v>
      </c>
      <c r="S60" s="2">
        <f>K60+K61</f>
        <v>0.55655655655655656</v>
      </c>
      <c r="T60" s="2">
        <f>L60+L61</f>
        <v>0.51515151515151514</v>
      </c>
      <c r="U60" s="2">
        <f>M60+M61</f>
        <v>0.49392712550607287</v>
      </c>
      <c r="V60" s="2">
        <f>N60+N61</f>
        <v>0.61758241758241761</v>
      </c>
      <c r="W60" s="2"/>
    </row>
    <row r="61" spans="1:23" x14ac:dyDescent="0.25">
      <c r="B61" t="s">
        <v>9</v>
      </c>
      <c r="C61">
        <v>359</v>
      </c>
      <c r="D61">
        <v>99</v>
      </c>
      <c r="E61">
        <v>72</v>
      </c>
      <c r="F61">
        <v>188</v>
      </c>
      <c r="J61" t="str">
        <f>B61</f>
        <v>Somewhat concerned</v>
      </c>
      <c r="K61" s="1">
        <f>C61/C64</f>
        <v>0.35935935935935936</v>
      </c>
      <c r="L61" s="1">
        <f>D61/D64</f>
        <v>0.33333333333333331</v>
      </c>
      <c r="M61" s="1">
        <f>E61/E64</f>
        <v>0.291497975708502</v>
      </c>
      <c r="N61" s="1">
        <f>F61/F64</f>
        <v>0.41318681318681316</v>
      </c>
      <c r="O61" s="1"/>
      <c r="R61" t="s">
        <v>220</v>
      </c>
      <c r="S61" s="2">
        <f>K62+K63</f>
        <v>0.44344344344344344</v>
      </c>
      <c r="T61" s="2">
        <f>L62+L63</f>
        <v>0.48484848484848486</v>
      </c>
      <c r="U61" s="2">
        <f>M62+M63</f>
        <v>0.50607287449392713</v>
      </c>
      <c r="V61" s="2">
        <f>N62+N63</f>
        <v>0.38241758241758239</v>
      </c>
      <c r="W61" s="2"/>
    </row>
    <row r="62" spans="1:23" x14ac:dyDescent="0.25">
      <c r="B62" t="s">
        <v>10</v>
      </c>
      <c r="C62">
        <v>285</v>
      </c>
      <c r="D62">
        <v>95</v>
      </c>
      <c r="E62">
        <v>87</v>
      </c>
      <c r="F62">
        <v>103</v>
      </c>
      <c r="J62" t="str">
        <f>B62</f>
        <v>Not too concerned</v>
      </c>
      <c r="K62" s="1">
        <f>C62/C64</f>
        <v>0.28528528528528529</v>
      </c>
      <c r="L62" s="1">
        <f>D62/D64</f>
        <v>0.31986531986531985</v>
      </c>
      <c r="M62" s="1">
        <f>E62/E64</f>
        <v>0.35222672064777327</v>
      </c>
      <c r="N62" s="1">
        <f>F62/F64</f>
        <v>0.22637362637362637</v>
      </c>
      <c r="O62" s="1"/>
    </row>
    <row r="63" spans="1:23" x14ac:dyDescent="0.25">
      <c r="B63" t="s">
        <v>11</v>
      </c>
      <c r="C63">
        <v>158</v>
      </c>
      <c r="D63">
        <v>49</v>
      </c>
      <c r="E63">
        <v>38</v>
      </c>
      <c r="F63">
        <v>71</v>
      </c>
      <c r="J63" t="str">
        <f>B63</f>
        <v>Not at all concerned</v>
      </c>
      <c r="K63" s="1">
        <f>C63/C64</f>
        <v>0.15815815815815815</v>
      </c>
      <c r="L63" s="1">
        <f>D63/D64</f>
        <v>0.16498316498316498</v>
      </c>
      <c r="M63" s="1">
        <f>E63/E64</f>
        <v>0.15384615384615385</v>
      </c>
      <c r="N63" s="1">
        <f>F63/F64</f>
        <v>0.15604395604395604</v>
      </c>
      <c r="O63" s="1"/>
    </row>
    <row r="64" spans="1:23" x14ac:dyDescent="0.25">
      <c r="A64" t="s">
        <v>3</v>
      </c>
      <c r="C64">
        <v>999</v>
      </c>
      <c r="D64">
        <v>297</v>
      </c>
      <c r="E64">
        <v>247</v>
      </c>
      <c r="F64">
        <v>455</v>
      </c>
    </row>
    <row r="66" spans="1:23" s="13" customFormat="1" x14ac:dyDescent="0.25"/>
    <row r="69" spans="1:23" x14ac:dyDescent="0.25">
      <c r="A69" t="s">
        <v>32</v>
      </c>
    </row>
    <row r="70" spans="1:23" x14ac:dyDescent="0.25">
      <c r="A70" t="s">
        <v>1</v>
      </c>
    </row>
    <row r="71" spans="1:23" x14ac:dyDescent="0.25">
      <c r="C71" t="s">
        <v>3</v>
      </c>
      <c r="D71" t="s">
        <v>33</v>
      </c>
    </row>
    <row r="72" spans="1:23" s="3" customFormat="1" ht="80" x14ac:dyDescent="0.25">
      <c r="D72" s="3" t="s">
        <v>34</v>
      </c>
      <c r="E72" s="3" t="s">
        <v>35</v>
      </c>
      <c r="F72" s="3" t="s">
        <v>36</v>
      </c>
      <c r="K72" s="3" t="str">
        <f>C71</f>
        <v>Total</v>
      </c>
      <c r="L72" s="3" t="str">
        <f>D72</f>
        <v>No HS/HS Graduate</v>
      </c>
      <c r="M72" s="3" t="str">
        <f>E72</f>
        <v>Some college/2-year college graduate</v>
      </c>
      <c r="N72" s="3" t="str">
        <f>F72</f>
        <v>4-year college graduate/post-graduate degree</v>
      </c>
      <c r="S72" s="3" t="str">
        <f>K72</f>
        <v>Total</v>
      </c>
      <c r="T72" s="3" t="str">
        <f>L72</f>
        <v>No HS/HS Graduate</v>
      </c>
      <c r="U72" s="3" t="str">
        <f>M72</f>
        <v>Some college/2-year college graduate</v>
      </c>
      <c r="V72" s="3" t="str">
        <f>N72</f>
        <v>4-year college graduate/post-graduate degree</v>
      </c>
    </row>
    <row r="73" spans="1:23" x14ac:dyDescent="0.25">
      <c r="B73" t="s">
        <v>8</v>
      </c>
      <c r="C73">
        <v>197</v>
      </c>
      <c r="D73">
        <v>60</v>
      </c>
      <c r="E73">
        <v>65</v>
      </c>
      <c r="F73">
        <v>72</v>
      </c>
      <c r="J73" t="str">
        <f>B73</f>
        <v>Very concerned</v>
      </c>
      <c r="K73" s="1">
        <f>C73/C77</f>
        <v>0.19700000000000001</v>
      </c>
      <c r="L73" s="1">
        <f>D73/D77</f>
        <v>0.17341040462427745</v>
      </c>
      <c r="M73" s="1">
        <f>E73/E77</f>
        <v>0.20376175548589343</v>
      </c>
      <c r="N73" s="1">
        <f>F73/F77</f>
        <v>0.21492537313432836</v>
      </c>
      <c r="O73" s="1"/>
      <c r="R73" t="s">
        <v>219</v>
      </c>
      <c r="S73" s="2">
        <f>K73+K74</f>
        <v>0.55699999999999994</v>
      </c>
      <c r="T73" s="2">
        <f>L73+L74</f>
        <v>0.50578034682080919</v>
      </c>
      <c r="U73" s="2">
        <f>M73+M74</f>
        <v>0.54858934169279006</v>
      </c>
      <c r="V73" s="2">
        <f>N73+N74</f>
        <v>0.61791044776119408</v>
      </c>
      <c r="W73" s="2"/>
    </row>
    <row r="74" spans="1:23" x14ac:dyDescent="0.25">
      <c r="B74" t="s">
        <v>9</v>
      </c>
      <c r="C74">
        <v>360</v>
      </c>
      <c r="D74">
        <v>115</v>
      </c>
      <c r="E74">
        <v>110</v>
      </c>
      <c r="F74">
        <v>135</v>
      </c>
      <c r="J74" t="str">
        <f>B74</f>
        <v>Somewhat concerned</v>
      </c>
      <c r="K74" s="1">
        <f>C74/C77</f>
        <v>0.36</v>
      </c>
      <c r="L74" s="1">
        <f>D74/D77</f>
        <v>0.33236994219653176</v>
      </c>
      <c r="M74" s="1">
        <f>E74/E77</f>
        <v>0.34482758620689657</v>
      </c>
      <c r="N74" s="1">
        <f>F74/F77</f>
        <v>0.40298507462686567</v>
      </c>
      <c r="O74" s="1"/>
      <c r="R74" t="s">
        <v>220</v>
      </c>
      <c r="S74" s="2">
        <f>K75+K76</f>
        <v>0.44299999999999995</v>
      </c>
      <c r="T74" s="2">
        <f>L75+L76</f>
        <v>0.49421965317919075</v>
      </c>
      <c r="U74" s="2">
        <f>M75+M76</f>
        <v>0.45141065830721</v>
      </c>
      <c r="V74" s="2">
        <f>N75+N76</f>
        <v>0.38208955223880597</v>
      </c>
      <c r="W74" s="2"/>
    </row>
    <row r="75" spans="1:23" x14ac:dyDescent="0.25">
      <c r="B75" t="s">
        <v>10</v>
      </c>
      <c r="C75">
        <v>285</v>
      </c>
      <c r="D75">
        <v>103</v>
      </c>
      <c r="E75">
        <v>90</v>
      </c>
      <c r="F75">
        <v>92</v>
      </c>
      <c r="J75" t="str">
        <f>B75</f>
        <v>Not too concerned</v>
      </c>
      <c r="K75" s="1">
        <f>C75/C77</f>
        <v>0.28499999999999998</v>
      </c>
      <c r="L75" s="1">
        <f>D75/D77</f>
        <v>0.29768786127167629</v>
      </c>
      <c r="M75" s="1">
        <f>E75/E77</f>
        <v>0.28213166144200624</v>
      </c>
      <c r="N75" s="1">
        <f>F75/F77</f>
        <v>0.2746268656716418</v>
      </c>
      <c r="O75" s="1"/>
    </row>
    <row r="76" spans="1:23" x14ac:dyDescent="0.25">
      <c r="B76" t="s">
        <v>11</v>
      </c>
      <c r="C76">
        <v>158</v>
      </c>
      <c r="D76">
        <v>68</v>
      </c>
      <c r="E76">
        <v>54</v>
      </c>
      <c r="F76">
        <v>36</v>
      </c>
      <c r="J76" t="str">
        <f>B76</f>
        <v>Not at all concerned</v>
      </c>
      <c r="K76" s="1">
        <f>C76/C77</f>
        <v>0.158</v>
      </c>
      <c r="L76" s="1">
        <f>D76/D77</f>
        <v>0.19653179190751446</v>
      </c>
      <c r="M76" s="1">
        <f>E76/E77</f>
        <v>0.16927899686520376</v>
      </c>
      <c r="N76" s="1">
        <f>F76/F77</f>
        <v>0.10746268656716418</v>
      </c>
      <c r="O76" s="1"/>
    </row>
    <row r="77" spans="1:23" x14ac:dyDescent="0.25">
      <c r="A77" t="s">
        <v>3</v>
      </c>
      <c r="C77">
        <v>1000</v>
      </c>
      <c r="D77">
        <v>346</v>
      </c>
      <c r="E77">
        <v>319</v>
      </c>
      <c r="F77">
        <v>335</v>
      </c>
    </row>
    <row r="79" spans="1:23" s="13" customFormat="1" x14ac:dyDescent="0.25"/>
    <row r="82" spans="1:23" x14ac:dyDescent="0.25">
      <c r="A82" t="s">
        <v>37</v>
      </c>
    </row>
    <row r="83" spans="1:23" x14ac:dyDescent="0.25">
      <c r="A83" t="s">
        <v>1</v>
      </c>
    </row>
    <row r="84" spans="1:23" x14ac:dyDescent="0.25">
      <c r="C84" t="s">
        <v>3</v>
      </c>
      <c r="D84" t="s">
        <v>38</v>
      </c>
    </row>
    <row r="85" spans="1:23" s="3" customFormat="1" ht="60" x14ac:dyDescent="0.25">
      <c r="D85" s="3" t="s">
        <v>39</v>
      </c>
      <c r="E85" s="3" t="s">
        <v>40</v>
      </c>
      <c r="F85" s="3" t="s">
        <v>41</v>
      </c>
      <c r="G85" s="3" t="s">
        <v>42</v>
      </c>
      <c r="K85" s="3" t="str">
        <f>C84</f>
        <v>Total</v>
      </c>
      <c r="L85" s="3" t="str">
        <f>D85</f>
        <v>Central City</v>
      </c>
      <c r="M85" s="3" t="str">
        <f>E85</f>
        <v>Urban Suburb</v>
      </c>
      <c r="N85" s="3" t="str">
        <f>F85</f>
        <v>Surrounding Suburban County</v>
      </c>
      <c r="O85" s="3" t="str">
        <f>G85</f>
        <v>Rural County</v>
      </c>
      <c r="S85" s="3" t="str">
        <f>K85</f>
        <v>Total</v>
      </c>
      <c r="T85" s="3" t="str">
        <f>L85</f>
        <v>Central City</v>
      </c>
      <c r="U85" s="3" t="str">
        <f>M85</f>
        <v>Urban Suburb</v>
      </c>
      <c r="V85" s="3" t="str">
        <f>N85</f>
        <v>Surrounding Suburban County</v>
      </c>
      <c r="W85" s="3" t="str">
        <f>O85</f>
        <v>Rural County</v>
      </c>
    </row>
    <row r="86" spans="1:23" x14ac:dyDescent="0.25">
      <c r="B86" t="s">
        <v>8</v>
      </c>
      <c r="C86">
        <v>197</v>
      </c>
      <c r="D86">
        <v>57</v>
      </c>
      <c r="E86">
        <v>45</v>
      </c>
      <c r="F86">
        <v>61</v>
      </c>
      <c r="G86">
        <v>34</v>
      </c>
      <c r="J86" t="str">
        <f>B86</f>
        <v>Very concerned</v>
      </c>
      <c r="K86" s="1">
        <f>C86/C90</f>
        <v>0.19660678642714571</v>
      </c>
      <c r="L86" s="1">
        <f>D86/D90</f>
        <v>0.20070422535211269</v>
      </c>
      <c r="M86" s="1">
        <f>E86/E90</f>
        <v>0.189873417721519</v>
      </c>
      <c r="N86" s="1">
        <f>F86/F90</f>
        <v>0.20748299319727892</v>
      </c>
      <c r="O86" s="1">
        <f>G86/G90</f>
        <v>0.18181818181818182</v>
      </c>
      <c r="R86" t="s">
        <v>219</v>
      </c>
      <c r="S86" s="2">
        <f>K86+K87</f>
        <v>0.55688622754491024</v>
      </c>
      <c r="T86" s="2">
        <f>L86+L87</f>
        <v>0.61619718309859151</v>
      </c>
      <c r="U86" s="2">
        <f>M86+M87</f>
        <v>0.54852320675105481</v>
      </c>
      <c r="V86" s="2">
        <f>N86+N87</f>
        <v>0.54421768707482987</v>
      </c>
      <c r="W86" s="2">
        <f>O86+O87</f>
        <v>0.49732620320855614</v>
      </c>
    </row>
    <row r="87" spans="1:23" x14ac:dyDescent="0.25">
      <c r="B87" t="s">
        <v>9</v>
      </c>
      <c r="C87">
        <v>361</v>
      </c>
      <c r="D87">
        <v>118</v>
      </c>
      <c r="E87">
        <v>85</v>
      </c>
      <c r="F87">
        <v>99</v>
      </c>
      <c r="G87">
        <v>59</v>
      </c>
      <c r="J87" t="str">
        <f>B87</f>
        <v>Somewhat concerned</v>
      </c>
      <c r="K87" s="1">
        <f>C87/C90</f>
        <v>0.3602794411177645</v>
      </c>
      <c r="L87" s="1">
        <f>D87/D90</f>
        <v>0.41549295774647887</v>
      </c>
      <c r="M87" s="1">
        <f>E87/E90</f>
        <v>0.35864978902953587</v>
      </c>
      <c r="N87" s="1">
        <f>F87/F90</f>
        <v>0.33673469387755101</v>
      </c>
      <c r="O87" s="1">
        <f>G87/G90</f>
        <v>0.31550802139037432</v>
      </c>
      <c r="R87" t="s">
        <v>220</v>
      </c>
      <c r="S87" s="2">
        <f>K88+K89</f>
        <v>0.44311377245508987</v>
      </c>
      <c r="T87" s="2">
        <f>L88+L89</f>
        <v>0.38380281690140849</v>
      </c>
      <c r="U87" s="2">
        <f>M88+M89</f>
        <v>0.45147679324894519</v>
      </c>
      <c r="V87" s="2">
        <f>N88+N89</f>
        <v>0.45578231292517007</v>
      </c>
      <c r="W87" s="2">
        <f>O88+O89</f>
        <v>0.50267379679144386</v>
      </c>
    </row>
    <row r="88" spans="1:23" x14ac:dyDescent="0.25">
      <c r="B88" t="s">
        <v>10</v>
      </c>
      <c r="C88">
        <v>285</v>
      </c>
      <c r="D88">
        <v>77</v>
      </c>
      <c r="E88">
        <v>70</v>
      </c>
      <c r="F88">
        <v>88</v>
      </c>
      <c r="G88">
        <v>50</v>
      </c>
      <c r="J88" t="str">
        <f>B88</f>
        <v>Not too concerned</v>
      </c>
      <c r="K88" s="1">
        <f>C88/C90</f>
        <v>0.28443113772455092</v>
      </c>
      <c r="L88" s="1">
        <f>D88/D90</f>
        <v>0.27112676056338031</v>
      </c>
      <c r="M88" s="1">
        <f>E88/E90</f>
        <v>0.29535864978902954</v>
      </c>
      <c r="N88" s="1">
        <f>F88/F90</f>
        <v>0.29931972789115646</v>
      </c>
      <c r="O88" s="1">
        <f>G88/G90</f>
        <v>0.26737967914438504</v>
      </c>
    </row>
    <row r="89" spans="1:23" x14ac:dyDescent="0.25">
      <c r="B89" t="s">
        <v>11</v>
      </c>
      <c r="C89">
        <v>159</v>
      </c>
      <c r="D89">
        <v>32</v>
      </c>
      <c r="E89">
        <v>37</v>
      </c>
      <c r="F89">
        <v>46</v>
      </c>
      <c r="G89">
        <v>44</v>
      </c>
      <c r="J89" t="str">
        <f>B89</f>
        <v>Not at all concerned</v>
      </c>
      <c r="K89" s="1">
        <f>C89/C90</f>
        <v>0.15868263473053892</v>
      </c>
      <c r="L89" s="1">
        <f>D89/D90</f>
        <v>0.11267605633802817</v>
      </c>
      <c r="M89" s="1">
        <f>E89/E90</f>
        <v>0.15611814345991562</v>
      </c>
      <c r="N89" s="1">
        <f>F89/F90</f>
        <v>0.15646258503401361</v>
      </c>
      <c r="O89" s="1">
        <f>G89/G90</f>
        <v>0.23529411764705882</v>
      </c>
    </row>
    <row r="90" spans="1:23" x14ac:dyDescent="0.25">
      <c r="A90" t="s">
        <v>3</v>
      </c>
      <c r="C90">
        <v>1002</v>
      </c>
      <c r="D90">
        <v>284</v>
      </c>
      <c r="E90">
        <v>237</v>
      </c>
      <c r="F90">
        <v>294</v>
      </c>
      <c r="G90">
        <v>187</v>
      </c>
    </row>
    <row r="92" spans="1:23" s="13" customFormat="1" x14ac:dyDescent="0.25"/>
    <row r="95" spans="1:23" x14ac:dyDescent="0.25">
      <c r="A95" t="s">
        <v>43</v>
      </c>
    </row>
    <row r="96" spans="1:23" x14ac:dyDescent="0.25">
      <c r="A96" t="s">
        <v>1</v>
      </c>
    </row>
    <row r="97" spans="1:23" x14ac:dyDescent="0.25">
      <c r="C97" t="s">
        <v>3</v>
      </c>
      <c r="D97" t="s">
        <v>44</v>
      </c>
    </row>
    <row r="98" spans="1:23" s="3" customFormat="1" ht="60" x14ac:dyDescent="0.25">
      <c r="D98" s="3" t="s">
        <v>45</v>
      </c>
      <c r="E98" s="3" t="s">
        <v>46</v>
      </c>
      <c r="F98" s="3" t="s">
        <v>47</v>
      </c>
      <c r="K98" s="3" t="str">
        <f>C97</f>
        <v>Total</v>
      </c>
      <c r="L98" s="3" t="str">
        <f>D98</f>
        <v>Most of the time</v>
      </c>
      <c r="M98" s="3" t="str">
        <f>E98</f>
        <v>Some of the time/Only now and then</v>
      </c>
      <c r="N98" s="3" t="str">
        <f>F98</f>
        <v>Hardly at all/Don't know</v>
      </c>
      <c r="S98" s="3" t="str">
        <f>K98</f>
        <v>Total</v>
      </c>
      <c r="T98" s="3" t="str">
        <f>L98</f>
        <v>Most of the time</v>
      </c>
      <c r="U98" s="3" t="str">
        <f>M98</f>
        <v>Some of the time/Only now and then</v>
      </c>
      <c r="V98" s="3" t="str">
        <f>N98</f>
        <v>Hardly at all/Don't know</v>
      </c>
    </row>
    <row r="99" spans="1:23" x14ac:dyDescent="0.25">
      <c r="B99" t="s">
        <v>8</v>
      </c>
      <c r="C99">
        <v>197</v>
      </c>
      <c r="D99">
        <v>113</v>
      </c>
      <c r="E99">
        <v>64</v>
      </c>
      <c r="F99">
        <v>20</v>
      </c>
      <c r="J99" t="str">
        <f>B99</f>
        <v>Very concerned</v>
      </c>
      <c r="K99" s="1">
        <f>C99/C103</f>
        <v>0.19719719719719719</v>
      </c>
      <c r="L99" s="1">
        <f>D99/D103</f>
        <v>0.27098321342925658</v>
      </c>
      <c r="M99" s="1">
        <f>E99/E103</f>
        <v>0.1415929203539823</v>
      </c>
      <c r="N99" s="1">
        <f>F99/F103</f>
        <v>0.15384615384615385</v>
      </c>
      <c r="O99" s="1"/>
      <c r="R99" t="s">
        <v>219</v>
      </c>
      <c r="S99" s="2">
        <f>K99+K100</f>
        <v>0.55655655655655656</v>
      </c>
      <c r="T99" s="2">
        <f>L99+L100</f>
        <v>0.64268585131894485</v>
      </c>
      <c r="U99" s="2">
        <f>M99+M100</f>
        <v>0.51991150442477874</v>
      </c>
      <c r="V99" s="2">
        <f>N99+N100</f>
        <v>0.40769230769230769</v>
      </c>
      <c r="W99" s="2"/>
    </row>
    <row r="100" spans="1:23" x14ac:dyDescent="0.25">
      <c r="B100" t="s">
        <v>9</v>
      </c>
      <c r="C100">
        <v>359</v>
      </c>
      <c r="D100">
        <v>155</v>
      </c>
      <c r="E100">
        <v>171</v>
      </c>
      <c r="F100">
        <v>33</v>
      </c>
      <c r="J100" t="str">
        <f>B100</f>
        <v>Somewhat concerned</v>
      </c>
      <c r="K100" s="1">
        <f>C100/C103</f>
        <v>0.35935935935935936</v>
      </c>
      <c r="L100" s="1">
        <f>D100/D103</f>
        <v>0.37170263788968827</v>
      </c>
      <c r="M100" s="1">
        <f>E100/E103</f>
        <v>0.37831858407079644</v>
      </c>
      <c r="N100" s="1">
        <f>F100/F103</f>
        <v>0.25384615384615383</v>
      </c>
      <c r="O100" s="1"/>
      <c r="R100" t="s">
        <v>220</v>
      </c>
      <c r="S100" s="2">
        <f>K101+K102</f>
        <v>0.44344344344344344</v>
      </c>
      <c r="T100" s="2">
        <f>L101+L102</f>
        <v>0.35731414868105515</v>
      </c>
      <c r="U100" s="2">
        <f>M101+M102</f>
        <v>0.48008849557522126</v>
      </c>
      <c r="V100" s="2">
        <f>N101+N102</f>
        <v>0.59230769230769231</v>
      </c>
      <c r="W100" s="2"/>
    </row>
    <row r="101" spans="1:23" x14ac:dyDescent="0.25">
      <c r="B101" t="s">
        <v>10</v>
      </c>
      <c r="C101">
        <v>285</v>
      </c>
      <c r="D101">
        <v>99</v>
      </c>
      <c r="E101">
        <v>145</v>
      </c>
      <c r="F101">
        <v>41</v>
      </c>
      <c r="J101" t="str">
        <f>B101</f>
        <v>Not too concerned</v>
      </c>
      <c r="K101" s="1">
        <f>C101/C103</f>
        <v>0.28528528528528529</v>
      </c>
      <c r="L101" s="1">
        <f>D101/D103</f>
        <v>0.23741007194244604</v>
      </c>
      <c r="M101" s="1">
        <f>E101/E103</f>
        <v>0.32079646017699115</v>
      </c>
      <c r="N101" s="1">
        <f>F101/F103</f>
        <v>0.31538461538461537</v>
      </c>
      <c r="O101" s="1"/>
    </row>
    <row r="102" spans="1:23" x14ac:dyDescent="0.25">
      <c r="B102" t="s">
        <v>11</v>
      </c>
      <c r="C102">
        <v>158</v>
      </c>
      <c r="D102">
        <v>50</v>
      </c>
      <c r="E102">
        <v>72</v>
      </c>
      <c r="F102">
        <v>36</v>
      </c>
      <c r="J102" t="str">
        <f>B102</f>
        <v>Not at all concerned</v>
      </c>
      <c r="K102" s="1">
        <f>C102/C103</f>
        <v>0.15815815815815815</v>
      </c>
      <c r="L102" s="1">
        <f>D102/D103</f>
        <v>0.11990407673860912</v>
      </c>
      <c r="M102" s="1">
        <f>E102/E103</f>
        <v>0.15929203539823009</v>
      </c>
      <c r="N102" s="1">
        <f>F102/F103</f>
        <v>0.27692307692307694</v>
      </c>
      <c r="O102" s="1"/>
    </row>
    <row r="103" spans="1:23" x14ac:dyDescent="0.25">
      <c r="A103" t="s">
        <v>3</v>
      </c>
      <c r="C103">
        <v>999</v>
      </c>
      <c r="D103">
        <v>417</v>
      </c>
      <c r="E103">
        <v>452</v>
      </c>
      <c r="F103">
        <v>130</v>
      </c>
    </row>
    <row r="105" spans="1:23" s="13" customFormat="1" x14ac:dyDescent="0.25"/>
    <row r="108" spans="1:23" x14ac:dyDescent="0.25">
      <c r="A108" t="s">
        <v>48</v>
      </c>
    </row>
    <row r="109" spans="1:23" x14ac:dyDescent="0.25">
      <c r="A109" t="s">
        <v>1</v>
      </c>
    </row>
    <row r="110" spans="1:23" x14ac:dyDescent="0.25">
      <c r="C110" t="s">
        <v>3</v>
      </c>
      <c r="D110" t="s">
        <v>49</v>
      </c>
    </row>
    <row r="111" spans="1:23" s="3" customFormat="1" ht="100" x14ac:dyDescent="0.25">
      <c r="D111" s="3" t="s">
        <v>50</v>
      </c>
      <c r="E111" s="3" t="s">
        <v>51</v>
      </c>
      <c r="F111" s="3" t="s">
        <v>52</v>
      </c>
      <c r="G111" s="3" t="s">
        <v>53</v>
      </c>
      <c r="K111" s="3" t="str">
        <f>C110</f>
        <v>Total</v>
      </c>
      <c r="L111" s="3" t="str">
        <f>D111</f>
        <v>Voted for Kamala Harris in 2024</v>
      </c>
      <c r="M111" s="3" t="str">
        <f>E111</f>
        <v>Voted for Donald Trump in 2024</v>
      </c>
      <c r="N111" s="3" t="str">
        <f>F111</f>
        <v>Voted third party presidential candidate in 2024</v>
      </c>
      <c r="O111" s="3" t="str">
        <f>G111</f>
        <v>Did not vote in 2024</v>
      </c>
      <c r="S111" s="3" t="str">
        <f>K111</f>
        <v>Total</v>
      </c>
      <c r="T111" s="3" t="str">
        <f>L111</f>
        <v>Voted for Kamala Harris in 2024</v>
      </c>
      <c r="U111" s="3" t="str">
        <f>M111</f>
        <v>Voted for Donald Trump in 2024</v>
      </c>
      <c r="V111" s="3" t="str">
        <f>N111</f>
        <v>Voted third party presidential candidate in 2024</v>
      </c>
      <c r="W111" s="3" t="str">
        <f>O111</f>
        <v>Did not vote in 2024</v>
      </c>
    </row>
    <row r="112" spans="1:23" x14ac:dyDescent="0.25">
      <c r="B112" t="s">
        <v>8</v>
      </c>
      <c r="C112">
        <v>197</v>
      </c>
      <c r="D112">
        <v>101</v>
      </c>
      <c r="E112">
        <v>65</v>
      </c>
      <c r="F112">
        <v>0</v>
      </c>
      <c r="G112">
        <v>31</v>
      </c>
      <c r="J112" t="str">
        <f>B112</f>
        <v>Very concerned</v>
      </c>
      <c r="K112" s="1">
        <f>C112/C116</f>
        <v>0.19759277833500502</v>
      </c>
      <c r="L112" s="1">
        <f>D112/D116</f>
        <v>0.27520435967302453</v>
      </c>
      <c r="M112" s="1">
        <f>E112/E116</f>
        <v>0.17015706806282724</v>
      </c>
      <c r="N112" s="1">
        <f>F112/F116</f>
        <v>0</v>
      </c>
      <c r="O112" s="1">
        <f>G112/G116</f>
        <v>0.12704918032786885</v>
      </c>
      <c r="R112" t="s">
        <v>219</v>
      </c>
      <c r="S112" s="2">
        <f>K112+K113</f>
        <v>0.55667001003009031</v>
      </c>
      <c r="T112" s="2">
        <f>L112+L113</f>
        <v>0.66485013623978206</v>
      </c>
      <c r="U112" s="2">
        <f>M112+M113</f>
        <v>0.52356020942408377</v>
      </c>
      <c r="V112" s="2">
        <f>N112+N113</f>
        <v>0.5</v>
      </c>
      <c r="W112" s="2">
        <f>O112+O113</f>
        <v>0.44672131147540983</v>
      </c>
    </row>
    <row r="113" spans="1:23" x14ac:dyDescent="0.25">
      <c r="B113" t="s">
        <v>9</v>
      </c>
      <c r="C113">
        <v>358</v>
      </c>
      <c r="D113">
        <v>143</v>
      </c>
      <c r="E113">
        <v>135</v>
      </c>
      <c r="F113">
        <v>2</v>
      </c>
      <c r="G113">
        <v>78</v>
      </c>
      <c r="J113" t="str">
        <f>B113</f>
        <v>Somewhat concerned</v>
      </c>
      <c r="K113" s="1">
        <f>C113/C116</f>
        <v>0.35907723169508526</v>
      </c>
      <c r="L113" s="1">
        <f>D113/D116</f>
        <v>0.38964577656675747</v>
      </c>
      <c r="M113" s="1">
        <f>E113/E116</f>
        <v>0.35340314136125656</v>
      </c>
      <c r="N113" s="1">
        <f>F113/F116</f>
        <v>0.5</v>
      </c>
      <c r="O113" s="1">
        <f>G113/G116</f>
        <v>0.31967213114754101</v>
      </c>
      <c r="R113" t="s">
        <v>220</v>
      </c>
      <c r="S113" s="2">
        <f>K114+K115</f>
        <v>0.44332998996990969</v>
      </c>
      <c r="T113" s="2">
        <f>L114+L115</f>
        <v>0.33514986376021799</v>
      </c>
      <c r="U113" s="2">
        <f>M114+M115</f>
        <v>0.47643979057591623</v>
      </c>
      <c r="V113" s="2">
        <f>N114+N115</f>
        <v>0.5</v>
      </c>
      <c r="W113" s="2">
        <f>O114+O115</f>
        <v>0.55327868852459017</v>
      </c>
    </row>
    <row r="114" spans="1:23" x14ac:dyDescent="0.25">
      <c r="B114" t="s">
        <v>10</v>
      </c>
      <c r="C114">
        <v>284</v>
      </c>
      <c r="D114">
        <v>85</v>
      </c>
      <c r="E114">
        <v>117</v>
      </c>
      <c r="F114">
        <v>2</v>
      </c>
      <c r="G114">
        <v>80</v>
      </c>
      <c r="J114" t="str">
        <f>B114</f>
        <v>Not too concerned</v>
      </c>
      <c r="K114" s="1">
        <f>C114/C116</f>
        <v>0.2848545636910732</v>
      </c>
      <c r="L114" s="1">
        <f>D114/D116</f>
        <v>0.23160762942779292</v>
      </c>
      <c r="M114" s="1">
        <f>E114/E116</f>
        <v>0.30628272251308902</v>
      </c>
      <c r="N114" s="1">
        <f>F114/F116</f>
        <v>0.5</v>
      </c>
      <c r="O114" s="1">
        <f>G114/G116</f>
        <v>0.32786885245901637</v>
      </c>
    </row>
    <row r="115" spans="1:23" x14ac:dyDescent="0.25">
      <c r="B115" t="s">
        <v>11</v>
      </c>
      <c r="C115">
        <v>158</v>
      </c>
      <c r="D115">
        <v>38</v>
      </c>
      <c r="E115">
        <v>65</v>
      </c>
      <c r="F115">
        <v>0</v>
      </c>
      <c r="G115">
        <v>55</v>
      </c>
      <c r="J115" t="str">
        <f>B115</f>
        <v>Not at all concerned</v>
      </c>
      <c r="K115" s="1">
        <f>C115/C116</f>
        <v>0.15847542627883651</v>
      </c>
      <c r="L115" s="1">
        <f>D115/D116</f>
        <v>0.10354223433242507</v>
      </c>
      <c r="M115" s="1">
        <f>E115/E116</f>
        <v>0.17015706806282724</v>
      </c>
      <c r="N115" s="1">
        <f>F115/F116</f>
        <v>0</v>
      </c>
      <c r="O115" s="1">
        <f>G115/G116</f>
        <v>0.22540983606557377</v>
      </c>
    </row>
    <row r="116" spans="1:23" x14ac:dyDescent="0.25">
      <c r="A116" t="s">
        <v>3</v>
      </c>
      <c r="C116">
        <v>997</v>
      </c>
      <c r="D116">
        <v>367</v>
      </c>
      <c r="E116">
        <v>382</v>
      </c>
      <c r="F116">
        <v>4</v>
      </c>
      <c r="G116">
        <v>244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CE8CA-790E-4749-AD89-C2F23A35AF9D}">
  <sheetPr codeName="Sheet2"/>
  <dimension ref="A1:W125"/>
  <sheetViews>
    <sheetView showGridLines="0" workbookViewId="0">
      <selection activeCell="A113" sqref="A113:XFD113"/>
    </sheetView>
  </sheetViews>
  <sheetFormatPr baseColWidth="10" defaultRowHeight="19" x14ac:dyDescent="0.25"/>
  <cols>
    <col min="2" max="2" width="22.28515625" customWidth="1"/>
    <col min="5" max="5" width="12.42578125" customWidth="1"/>
    <col min="6" max="6" width="13.140625" customWidth="1"/>
    <col min="10" max="10" width="22.140625" customWidth="1"/>
    <col min="13" max="13" width="12.140625" customWidth="1"/>
    <col min="14" max="14" width="13.7109375" customWidth="1"/>
    <col min="18" max="18" width="24.28515625" customWidth="1"/>
    <col min="21" max="21" width="12.28515625" customWidth="1"/>
    <col min="22" max="22" width="14" customWidth="1"/>
  </cols>
  <sheetData>
    <row r="1" spans="1:23" x14ac:dyDescent="0.25">
      <c r="A1" s="5" t="s">
        <v>221</v>
      </c>
      <c r="B1" s="6" t="s">
        <v>226</v>
      </c>
    </row>
    <row r="2" spans="1:23" x14ac:dyDescent="0.25">
      <c r="A2" t="s">
        <v>223</v>
      </c>
    </row>
    <row r="4" spans="1:23" x14ac:dyDescent="0.25">
      <c r="A4" t="s">
        <v>54</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55</v>
      </c>
      <c r="C8">
        <v>220</v>
      </c>
      <c r="D8">
        <v>34</v>
      </c>
      <c r="E8">
        <v>79</v>
      </c>
      <c r="F8">
        <v>96</v>
      </c>
      <c r="G8">
        <v>11</v>
      </c>
      <c r="J8" t="str">
        <f>B8</f>
        <v>Very likely</v>
      </c>
      <c r="K8" s="1">
        <f>C8/C13</f>
        <v>0.22044088176352705</v>
      </c>
      <c r="L8" s="1">
        <f>D8/D13</f>
        <v>0.11564625850340136</v>
      </c>
      <c r="M8" s="1">
        <f>E8/E13</f>
        <v>0.22128851540616246</v>
      </c>
      <c r="N8" s="1">
        <f>F8/F13</f>
        <v>0.3380281690140845</v>
      </c>
      <c r="O8" s="1">
        <f>G8/G13</f>
        <v>0.17460317460317459</v>
      </c>
      <c r="R8" t="s">
        <v>77</v>
      </c>
      <c r="S8" s="2">
        <f>K8+K9</f>
        <v>0.52605210420841675</v>
      </c>
      <c r="T8" s="2">
        <f>L8+L9</f>
        <v>0.37074829931972791</v>
      </c>
      <c r="U8" s="2">
        <f>M8+M9</f>
        <v>0.53501400560224088</v>
      </c>
      <c r="V8" s="2">
        <f>N8+N9</f>
        <v>0.70070422535211274</v>
      </c>
      <c r="W8" s="2">
        <f>O8+O9</f>
        <v>0.41269841269841268</v>
      </c>
    </row>
    <row r="9" spans="1:23" x14ac:dyDescent="0.25">
      <c r="B9" t="s">
        <v>56</v>
      </c>
      <c r="C9">
        <v>305</v>
      </c>
      <c r="D9">
        <v>75</v>
      </c>
      <c r="E9">
        <v>112</v>
      </c>
      <c r="F9">
        <v>103</v>
      </c>
      <c r="G9">
        <v>15</v>
      </c>
      <c r="J9" t="str">
        <f>B9</f>
        <v>Somewhat likely</v>
      </c>
      <c r="K9" s="1">
        <f>C9/C13</f>
        <v>0.30561122244488975</v>
      </c>
      <c r="L9" s="1">
        <f>D9/D13</f>
        <v>0.25510204081632654</v>
      </c>
      <c r="M9" s="1">
        <f>E9/E13</f>
        <v>0.31372549019607843</v>
      </c>
      <c r="N9" s="1">
        <f>F9/F13</f>
        <v>0.36267605633802819</v>
      </c>
      <c r="O9" s="1">
        <f>G9/G13</f>
        <v>0.23809523809523808</v>
      </c>
      <c r="R9" t="s">
        <v>57</v>
      </c>
      <c r="S9" s="2">
        <f>K10</f>
        <v>0.27655310621242485</v>
      </c>
      <c r="T9" s="2">
        <f>L10</f>
        <v>0.28911564625850339</v>
      </c>
      <c r="U9" s="2">
        <f>M10</f>
        <v>0.30252100840336132</v>
      </c>
      <c r="V9" s="2">
        <f>N10</f>
        <v>0.1795774647887324</v>
      </c>
      <c r="W9" s="2">
        <f>O10</f>
        <v>0.50793650793650791</v>
      </c>
    </row>
    <row r="10" spans="1:23" x14ac:dyDescent="0.25">
      <c r="B10" t="s">
        <v>57</v>
      </c>
      <c r="C10">
        <v>276</v>
      </c>
      <c r="D10">
        <v>85</v>
      </c>
      <c r="E10">
        <v>108</v>
      </c>
      <c r="F10">
        <v>51</v>
      </c>
      <c r="G10">
        <v>32</v>
      </c>
      <c r="J10" t="str">
        <f>B10</f>
        <v>Neither likely nor unlikely</v>
      </c>
      <c r="K10" s="1">
        <f>C10/C13</f>
        <v>0.27655310621242485</v>
      </c>
      <c r="L10" s="1">
        <f>D10/D13</f>
        <v>0.28911564625850339</v>
      </c>
      <c r="M10" s="1">
        <f>E10/E13</f>
        <v>0.30252100840336132</v>
      </c>
      <c r="N10" s="1">
        <f>F10/F13</f>
        <v>0.1795774647887324</v>
      </c>
      <c r="O10" s="1">
        <f>G10/G13</f>
        <v>0.50793650793650791</v>
      </c>
      <c r="R10" t="s">
        <v>78</v>
      </c>
      <c r="S10" s="2">
        <f>K11+K12</f>
        <v>0.19739478957915832</v>
      </c>
      <c r="T10" s="2">
        <f>L11+L12</f>
        <v>0.34013605442176875</v>
      </c>
      <c r="U10" s="2">
        <f>M11+M12</f>
        <v>0.16246498599439776</v>
      </c>
      <c r="V10" s="2">
        <f>N11+N12</f>
        <v>0.11971830985915494</v>
      </c>
      <c r="W10" s="2">
        <f>O11+O12</f>
        <v>7.9365079365079361E-2</v>
      </c>
    </row>
    <row r="11" spans="1:23" x14ac:dyDescent="0.25">
      <c r="B11" t="s">
        <v>58</v>
      </c>
      <c r="C11">
        <v>122</v>
      </c>
      <c r="D11">
        <v>61</v>
      </c>
      <c r="E11">
        <v>36</v>
      </c>
      <c r="F11">
        <v>21</v>
      </c>
      <c r="G11">
        <v>4</v>
      </c>
      <c r="J11" t="str">
        <f>B11</f>
        <v>Somewhat unlikely</v>
      </c>
      <c r="K11" s="1">
        <f>C11/C13</f>
        <v>0.12224448897795591</v>
      </c>
      <c r="L11" s="1">
        <f>D11/D13</f>
        <v>0.20748299319727892</v>
      </c>
      <c r="M11" s="1">
        <f>E11/E13</f>
        <v>0.10084033613445378</v>
      </c>
      <c r="N11" s="1">
        <f>F11/F13</f>
        <v>7.3943661971830985E-2</v>
      </c>
      <c r="O11" s="1">
        <f>G11/G13</f>
        <v>6.3492063492063489E-2</v>
      </c>
    </row>
    <row r="12" spans="1:23" x14ac:dyDescent="0.25">
      <c r="B12" t="s">
        <v>59</v>
      </c>
      <c r="C12">
        <v>75</v>
      </c>
      <c r="D12">
        <v>39</v>
      </c>
      <c r="E12">
        <v>22</v>
      </c>
      <c r="F12">
        <v>13</v>
      </c>
      <c r="G12">
        <v>1</v>
      </c>
      <c r="J12" t="str">
        <f>B12</f>
        <v>Very unlikely</v>
      </c>
      <c r="K12" s="1">
        <f>C12/C13</f>
        <v>7.5150300601202411E-2</v>
      </c>
      <c r="L12" s="1">
        <f>D12/D13</f>
        <v>0.1326530612244898</v>
      </c>
      <c r="M12" s="1">
        <f>E12/E13</f>
        <v>6.1624649859943981E-2</v>
      </c>
      <c r="N12" s="1">
        <f>F12/F13</f>
        <v>4.5774647887323945E-2</v>
      </c>
      <c r="O12" s="1">
        <f>G12/G13</f>
        <v>1.5873015873015872E-2</v>
      </c>
    </row>
    <row r="13" spans="1:23" x14ac:dyDescent="0.25">
      <c r="A13" t="s">
        <v>3</v>
      </c>
      <c r="C13">
        <v>998</v>
      </c>
      <c r="D13">
        <v>294</v>
      </c>
      <c r="E13">
        <v>357</v>
      </c>
      <c r="F13">
        <v>284</v>
      </c>
      <c r="G13">
        <v>63</v>
      </c>
    </row>
    <row r="15" spans="1:23" s="13" customFormat="1" x14ac:dyDescent="0.25"/>
    <row r="18" spans="1:23" x14ac:dyDescent="0.25">
      <c r="A18" t="s">
        <v>60</v>
      </c>
    </row>
    <row r="19" spans="1:23" x14ac:dyDescent="0.25">
      <c r="A19" t="s">
        <v>1</v>
      </c>
    </row>
    <row r="20" spans="1:23" x14ac:dyDescent="0.25">
      <c r="C20" t="s">
        <v>3</v>
      </c>
      <c r="D20" t="s">
        <v>13</v>
      </c>
    </row>
    <row r="21" spans="1:23" s="3" customFormat="1" ht="40" x14ac:dyDescent="0.25">
      <c r="D21" s="3" t="s">
        <v>14</v>
      </c>
      <c r="E21" s="3" t="s">
        <v>15</v>
      </c>
      <c r="F21" s="3" t="s">
        <v>16</v>
      </c>
      <c r="G21" s="3" t="s">
        <v>17</v>
      </c>
      <c r="K21" s="3" t="str">
        <f>C20</f>
        <v>Total</v>
      </c>
      <c r="L21" s="3" t="str">
        <f>D21</f>
        <v>Liberal (Very)</v>
      </c>
      <c r="M21" s="3" t="str">
        <f>E21</f>
        <v>Moderate</v>
      </c>
      <c r="N21" s="3" t="str">
        <f>F21</f>
        <v>Conservative (Very)</v>
      </c>
      <c r="O21" s="3" t="str">
        <f>G21</f>
        <v>Not sure</v>
      </c>
      <c r="S21" s="3" t="str">
        <f>K21</f>
        <v>Total</v>
      </c>
      <c r="T21" s="3" t="str">
        <f>L21</f>
        <v>Liberal (Very)</v>
      </c>
      <c r="U21" s="3" t="str">
        <f>M21</f>
        <v>Moderate</v>
      </c>
      <c r="V21" s="3" t="str">
        <f>N21</f>
        <v>Conservative (Very)</v>
      </c>
      <c r="W21" s="3" t="str">
        <f>O21</f>
        <v>Not sure</v>
      </c>
    </row>
    <row r="22" spans="1:23" x14ac:dyDescent="0.25">
      <c r="B22" t="s">
        <v>55</v>
      </c>
      <c r="C22">
        <v>220</v>
      </c>
      <c r="D22">
        <v>42</v>
      </c>
      <c r="E22">
        <v>45</v>
      </c>
      <c r="F22">
        <v>128</v>
      </c>
      <c r="G22">
        <v>5</v>
      </c>
      <c r="J22" t="str">
        <f>B22</f>
        <v>Very likely</v>
      </c>
      <c r="K22" s="1">
        <f>C22/C27</f>
        <v>0.21956087824351297</v>
      </c>
      <c r="L22" s="1">
        <f>D22/D27</f>
        <v>0.16800000000000001</v>
      </c>
      <c r="M22" s="1">
        <f>E22/E27</f>
        <v>0.13196480938416422</v>
      </c>
      <c r="N22" s="1">
        <f>F22/F27</f>
        <v>0.37209302325581395</v>
      </c>
      <c r="O22" s="1">
        <f>G22/G27</f>
        <v>7.4626865671641784E-2</v>
      </c>
      <c r="R22" t="s">
        <v>77</v>
      </c>
      <c r="S22" s="2">
        <f>K22+K23</f>
        <v>0.52594810379241519</v>
      </c>
      <c r="T22" s="2">
        <f>L22+L23</f>
        <v>0.41200000000000003</v>
      </c>
      <c r="U22" s="2">
        <f>M22+M23</f>
        <v>0.43695014662756598</v>
      </c>
      <c r="V22" s="2">
        <f>N22+N23</f>
        <v>0.71802325581395343</v>
      </c>
      <c r="W22" s="2">
        <f>O22+O23</f>
        <v>0.41791044776119401</v>
      </c>
    </row>
    <row r="23" spans="1:23" x14ac:dyDescent="0.25">
      <c r="B23" t="s">
        <v>56</v>
      </c>
      <c r="C23">
        <v>307</v>
      </c>
      <c r="D23">
        <v>61</v>
      </c>
      <c r="E23">
        <v>104</v>
      </c>
      <c r="F23">
        <v>119</v>
      </c>
      <c r="G23">
        <v>23</v>
      </c>
      <c r="J23" t="str">
        <f>B23</f>
        <v>Somewhat likely</v>
      </c>
      <c r="K23" s="1">
        <f>C23/C27</f>
        <v>0.30638722554890219</v>
      </c>
      <c r="L23" s="1">
        <f>D23/D27</f>
        <v>0.24399999999999999</v>
      </c>
      <c r="M23" s="1">
        <f>E23/E27</f>
        <v>0.30498533724340177</v>
      </c>
      <c r="N23" s="1">
        <f>F23/F27</f>
        <v>0.34593023255813954</v>
      </c>
      <c r="O23" s="1">
        <f>G23/G27</f>
        <v>0.34328358208955223</v>
      </c>
      <c r="R23" t="s">
        <v>57</v>
      </c>
      <c r="S23" s="2">
        <f>K24</f>
        <v>0.27644710578842313</v>
      </c>
      <c r="T23" s="2">
        <f>L24</f>
        <v>0.25600000000000001</v>
      </c>
      <c r="U23" s="2">
        <f>M24</f>
        <v>0.36363636363636365</v>
      </c>
      <c r="V23" s="2">
        <f>N24</f>
        <v>0.1744186046511628</v>
      </c>
      <c r="W23" s="2">
        <f>O24</f>
        <v>0.43283582089552236</v>
      </c>
    </row>
    <row r="24" spans="1:23" x14ac:dyDescent="0.25">
      <c r="B24" t="s">
        <v>57</v>
      </c>
      <c r="C24">
        <v>277</v>
      </c>
      <c r="D24">
        <v>64</v>
      </c>
      <c r="E24">
        <v>124</v>
      </c>
      <c r="F24">
        <v>60</v>
      </c>
      <c r="G24">
        <v>29</v>
      </c>
      <c r="J24" t="str">
        <f>B24</f>
        <v>Neither likely nor unlikely</v>
      </c>
      <c r="K24" s="1">
        <f>C24/C27</f>
        <v>0.27644710578842313</v>
      </c>
      <c r="L24" s="1">
        <f>D24/D27</f>
        <v>0.25600000000000001</v>
      </c>
      <c r="M24" s="1">
        <f>E24/E27</f>
        <v>0.36363636363636365</v>
      </c>
      <c r="N24" s="1">
        <f>F24/F27</f>
        <v>0.1744186046511628</v>
      </c>
      <c r="O24" s="1">
        <f>G24/G27</f>
        <v>0.43283582089552236</v>
      </c>
      <c r="R24" t="s">
        <v>78</v>
      </c>
      <c r="S24" s="2">
        <f>K25+K26</f>
        <v>0.19760479041916168</v>
      </c>
      <c r="T24" s="2">
        <f>L25+L26</f>
        <v>0.33200000000000002</v>
      </c>
      <c r="U24" s="2">
        <f>M25+M26</f>
        <v>0.19941348973607037</v>
      </c>
      <c r="V24" s="2">
        <f>N25+N26</f>
        <v>0.10755813953488372</v>
      </c>
      <c r="W24" s="2">
        <f>O25+O26</f>
        <v>0.14925373134328357</v>
      </c>
    </row>
    <row r="25" spans="1:23" x14ac:dyDescent="0.25">
      <c r="B25" t="s">
        <v>58</v>
      </c>
      <c r="C25">
        <v>122</v>
      </c>
      <c r="D25">
        <v>50</v>
      </c>
      <c r="E25">
        <v>46</v>
      </c>
      <c r="F25">
        <v>22</v>
      </c>
      <c r="G25">
        <v>4</v>
      </c>
      <c r="J25" t="str">
        <f>B25</f>
        <v>Somewhat unlikely</v>
      </c>
      <c r="K25" s="1">
        <f>C25/C27</f>
        <v>0.1217564870259481</v>
      </c>
      <c r="L25" s="1">
        <f>D25/D27</f>
        <v>0.2</v>
      </c>
      <c r="M25" s="1">
        <f>E25/E27</f>
        <v>0.13489736070381231</v>
      </c>
      <c r="N25" s="1">
        <f>F25/F27</f>
        <v>6.3953488372093026E-2</v>
      </c>
      <c r="O25" s="1">
        <f>G25/G27</f>
        <v>5.9701492537313432E-2</v>
      </c>
    </row>
    <row r="26" spans="1:23" x14ac:dyDescent="0.25">
      <c r="B26" t="s">
        <v>59</v>
      </c>
      <c r="C26">
        <v>76</v>
      </c>
      <c r="D26">
        <v>33</v>
      </c>
      <c r="E26">
        <v>22</v>
      </c>
      <c r="F26">
        <v>15</v>
      </c>
      <c r="G26">
        <v>6</v>
      </c>
      <c r="J26" t="str">
        <f>B26</f>
        <v>Very unlikely</v>
      </c>
      <c r="K26" s="1">
        <f>C26/C27</f>
        <v>7.5848303393213579E-2</v>
      </c>
      <c r="L26" s="1">
        <f>D26/D27</f>
        <v>0.13200000000000001</v>
      </c>
      <c r="M26" s="1">
        <f>E26/E27</f>
        <v>6.4516129032258063E-2</v>
      </c>
      <c r="N26" s="1">
        <f>F26/F27</f>
        <v>4.3604651162790699E-2</v>
      </c>
      <c r="O26" s="1">
        <f>G26/G27</f>
        <v>8.9552238805970144E-2</v>
      </c>
    </row>
    <row r="27" spans="1:23" x14ac:dyDescent="0.25">
      <c r="A27" t="s">
        <v>3</v>
      </c>
      <c r="C27">
        <v>1002</v>
      </c>
      <c r="D27">
        <v>250</v>
      </c>
      <c r="E27">
        <v>341</v>
      </c>
      <c r="F27">
        <v>344</v>
      </c>
      <c r="G27">
        <v>67</v>
      </c>
    </row>
    <row r="29" spans="1:23" s="13" customFormat="1" x14ac:dyDescent="0.25"/>
    <row r="32" spans="1:23" x14ac:dyDescent="0.25">
      <c r="A32" t="s">
        <v>61</v>
      </c>
    </row>
    <row r="33" spans="1:23" x14ac:dyDescent="0.25">
      <c r="A33" t="s">
        <v>1</v>
      </c>
    </row>
    <row r="34" spans="1:23" x14ac:dyDescent="0.25">
      <c r="C34" t="s">
        <v>3</v>
      </c>
      <c r="D34" t="s">
        <v>19</v>
      </c>
    </row>
    <row r="35" spans="1:23" s="3" customFormat="1" ht="60" x14ac:dyDescent="0.25">
      <c r="D35" s="3" t="s">
        <v>20</v>
      </c>
      <c r="E35" s="3" t="s">
        <v>21</v>
      </c>
      <c r="F35" s="3" t="s">
        <v>22</v>
      </c>
      <c r="K35" s="3" t="str">
        <f>C34</f>
        <v>Total</v>
      </c>
      <c r="L35" s="3" t="str">
        <f>D35</f>
        <v>White non-Hispanic</v>
      </c>
      <c r="M35" s="3" t="str">
        <f>E35</f>
        <v>Black non-Hispanic</v>
      </c>
      <c r="N35" s="3" t="str">
        <f>F35</f>
        <v>Hispanic/Latino &amp; all other races</v>
      </c>
      <c r="S35" s="3" t="str">
        <f>K35</f>
        <v>Total</v>
      </c>
      <c r="T35" s="3" t="str">
        <f>L35</f>
        <v>White non-Hispanic</v>
      </c>
      <c r="U35" s="3" t="str">
        <f>M35</f>
        <v>Black non-Hispanic</v>
      </c>
      <c r="V35" s="3" t="str">
        <f>N35</f>
        <v>Hispanic/Latino &amp; all other races</v>
      </c>
    </row>
    <row r="36" spans="1:23" x14ac:dyDescent="0.25">
      <c r="B36" t="s">
        <v>55</v>
      </c>
      <c r="C36">
        <v>220</v>
      </c>
      <c r="D36">
        <v>137</v>
      </c>
      <c r="E36">
        <v>28</v>
      </c>
      <c r="F36">
        <v>55</v>
      </c>
      <c r="J36" t="str">
        <f>B36</f>
        <v>Very likely</v>
      </c>
      <c r="K36" s="1">
        <f>C36/C41</f>
        <v>0.21978021978021978</v>
      </c>
      <c r="L36" s="1">
        <f>D36/D41</f>
        <v>0.21746031746031746</v>
      </c>
      <c r="M36" s="1">
        <f>E36/E41</f>
        <v>0.13145539906103287</v>
      </c>
      <c r="N36" s="1">
        <f>F36/F41</f>
        <v>0.34810126582278483</v>
      </c>
      <c r="O36" s="1"/>
      <c r="R36" t="s">
        <v>77</v>
      </c>
      <c r="S36" s="2">
        <f>K36+K37</f>
        <v>0.52647352647352652</v>
      </c>
      <c r="T36" s="2">
        <f>L36+L37</f>
        <v>0.58730158730158732</v>
      </c>
      <c r="U36" s="2">
        <f>M36+M37</f>
        <v>0.3380281690140845</v>
      </c>
      <c r="V36" s="2">
        <f>N36+N37</f>
        <v>0.53797468354430378</v>
      </c>
      <c r="W36" s="2"/>
    </row>
    <row r="37" spans="1:23" x14ac:dyDescent="0.25">
      <c r="B37" t="s">
        <v>56</v>
      </c>
      <c r="C37">
        <v>307</v>
      </c>
      <c r="D37">
        <v>233</v>
      </c>
      <c r="E37">
        <v>44</v>
      </c>
      <c r="F37">
        <v>30</v>
      </c>
      <c r="J37" t="str">
        <f>B37</f>
        <v>Somewhat likely</v>
      </c>
      <c r="K37" s="1">
        <f>C37/C41</f>
        <v>0.30669330669330669</v>
      </c>
      <c r="L37" s="1">
        <f>D37/D41</f>
        <v>0.36984126984126986</v>
      </c>
      <c r="M37" s="1">
        <f>E37/E41</f>
        <v>0.20657276995305165</v>
      </c>
      <c r="N37" s="1">
        <f>F37/F41</f>
        <v>0.189873417721519</v>
      </c>
      <c r="O37" s="1"/>
      <c r="R37" t="s">
        <v>57</v>
      </c>
      <c r="S37" s="2">
        <f>K38</f>
        <v>0.27572427572427571</v>
      </c>
      <c r="T37" s="2">
        <f>L38</f>
        <v>0.23968253968253969</v>
      </c>
      <c r="U37" s="2">
        <f>M38</f>
        <v>0.42253521126760563</v>
      </c>
      <c r="V37" s="2">
        <f>N38</f>
        <v>0.22151898734177214</v>
      </c>
      <c r="W37" s="2"/>
    </row>
    <row r="38" spans="1:23" x14ac:dyDescent="0.25">
      <c r="B38" t="s">
        <v>57</v>
      </c>
      <c r="C38">
        <v>276</v>
      </c>
      <c r="D38">
        <v>151</v>
      </c>
      <c r="E38">
        <v>90</v>
      </c>
      <c r="F38">
        <v>35</v>
      </c>
      <c r="J38" t="str">
        <f>B38</f>
        <v>Neither likely nor unlikely</v>
      </c>
      <c r="K38" s="1">
        <f>C38/C41</f>
        <v>0.27572427572427571</v>
      </c>
      <c r="L38" s="1">
        <f>D38/D41</f>
        <v>0.23968253968253969</v>
      </c>
      <c r="M38" s="1">
        <f>E38/E41</f>
        <v>0.42253521126760563</v>
      </c>
      <c r="N38" s="1">
        <f>F38/F41</f>
        <v>0.22151898734177214</v>
      </c>
      <c r="O38" s="1"/>
      <c r="R38" t="s">
        <v>78</v>
      </c>
      <c r="S38" s="2">
        <f>K39+K40</f>
        <v>0.19780219780219779</v>
      </c>
      <c r="T38" s="2">
        <f>L39+L40</f>
        <v>0.17301587301587301</v>
      </c>
      <c r="U38" s="2">
        <f>M39+M40</f>
        <v>0.23943661971830985</v>
      </c>
      <c r="V38" s="2">
        <f>N39+N40</f>
        <v>0.24050632911392406</v>
      </c>
      <c r="W38" s="2"/>
    </row>
    <row r="39" spans="1:23" x14ac:dyDescent="0.25">
      <c r="B39" t="s">
        <v>58</v>
      </c>
      <c r="C39">
        <v>122</v>
      </c>
      <c r="D39">
        <v>66</v>
      </c>
      <c r="E39">
        <v>33</v>
      </c>
      <c r="F39">
        <v>23</v>
      </c>
      <c r="J39" t="str">
        <f>B39</f>
        <v>Somewhat unlikely</v>
      </c>
      <c r="K39" s="1">
        <f>C39/C41</f>
        <v>0.12187812187812187</v>
      </c>
      <c r="L39" s="1">
        <f>D39/D41</f>
        <v>0.10476190476190476</v>
      </c>
      <c r="M39" s="1">
        <f>E39/E41</f>
        <v>0.15492957746478872</v>
      </c>
      <c r="N39" s="1">
        <f>F39/F41</f>
        <v>0.14556962025316456</v>
      </c>
      <c r="O39" s="1"/>
    </row>
    <row r="40" spans="1:23" x14ac:dyDescent="0.25">
      <c r="B40" t="s">
        <v>59</v>
      </c>
      <c r="C40">
        <v>76</v>
      </c>
      <c r="D40">
        <v>43</v>
      </c>
      <c r="E40">
        <v>18</v>
      </c>
      <c r="F40">
        <v>15</v>
      </c>
      <c r="J40" t="str">
        <f>B40</f>
        <v>Very unlikely</v>
      </c>
      <c r="K40" s="1">
        <f>C40/C41</f>
        <v>7.5924075924075921E-2</v>
      </c>
      <c r="L40" s="1">
        <f>D40/D41</f>
        <v>6.8253968253968247E-2</v>
      </c>
      <c r="M40" s="1">
        <f>E40/E41</f>
        <v>8.4507042253521125E-2</v>
      </c>
      <c r="N40" s="1">
        <f>F40/F41</f>
        <v>9.49367088607595E-2</v>
      </c>
      <c r="O40" s="1"/>
    </row>
    <row r="41" spans="1:23" x14ac:dyDescent="0.25">
      <c r="A41" t="s">
        <v>3</v>
      </c>
      <c r="C41">
        <v>1001</v>
      </c>
      <c r="D41">
        <v>630</v>
      </c>
      <c r="E41">
        <v>213</v>
      </c>
      <c r="F41">
        <v>158</v>
      </c>
    </row>
    <row r="43" spans="1:23" s="13" customFormat="1" x14ac:dyDescent="0.25"/>
    <row r="46" spans="1:23" x14ac:dyDescent="0.25">
      <c r="A46" t="s">
        <v>62</v>
      </c>
    </row>
    <row r="47" spans="1:23" x14ac:dyDescent="0.25">
      <c r="A47" t="s">
        <v>1</v>
      </c>
    </row>
    <row r="48" spans="1:23" x14ac:dyDescent="0.25">
      <c r="C48" t="s">
        <v>3</v>
      </c>
      <c r="D48" t="s">
        <v>24</v>
      </c>
    </row>
    <row r="49" spans="1:23" x14ac:dyDescent="0.25">
      <c r="D49" t="s">
        <v>25</v>
      </c>
      <c r="E49" t="s">
        <v>26</v>
      </c>
      <c r="K49" t="str">
        <f>C48</f>
        <v>Total</v>
      </c>
      <c r="L49" t="str">
        <f>D49</f>
        <v>Male</v>
      </c>
      <c r="M49" t="str">
        <f>E49</f>
        <v>Female</v>
      </c>
      <c r="S49" t="str">
        <f>K49</f>
        <v>Total</v>
      </c>
      <c r="T49" t="str">
        <f>L49</f>
        <v>Male</v>
      </c>
      <c r="U49" t="str">
        <f>M49</f>
        <v>Female</v>
      </c>
    </row>
    <row r="50" spans="1:23" x14ac:dyDescent="0.25">
      <c r="B50" t="s">
        <v>55</v>
      </c>
      <c r="C50">
        <v>220</v>
      </c>
      <c r="D50">
        <v>136</v>
      </c>
      <c r="E50">
        <v>84</v>
      </c>
      <c r="J50" t="str">
        <f>B50</f>
        <v>Very likely</v>
      </c>
      <c r="K50" s="1">
        <f>C50/C55</f>
        <v>0.22022022022022023</v>
      </c>
      <c r="L50" s="1">
        <f>D50/D55</f>
        <v>0.28215767634854771</v>
      </c>
      <c r="M50" s="1">
        <f>E50/E55</f>
        <v>0.16247582205029013</v>
      </c>
      <c r="N50" s="1"/>
      <c r="O50" s="1"/>
      <c r="R50" t="s">
        <v>77</v>
      </c>
      <c r="S50" s="2">
        <f>K50+K51</f>
        <v>0.52752752752752752</v>
      </c>
      <c r="T50" s="2">
        <f>L50+L51</f>
        <v>0.5705394190871369</v>
      </c>
      <c r="U50" s="2">
        <f>M50+M51</f>
        <v>0.4874274661508704</v>
      </c>
      <c r="V50" s="2"/>
      <c r="W50" s="2"/>
    </row>
    <row r="51" spans="1:23" x14ac:dyDescent="0.25">
      <c r="B51" t="s">
        <v>56</v>
      </c>
      <c r="C51">
        <v>307</v>
      </c>
      <c r="D51">
        <v>139</v>
      </c>
      <c r="E51">
        <v>168</v>
      </c>
      <c r="J51" t="str">
        <f>B51</f>
        <v>Somewhat likely</v>
      </c>
      <c r="K51" s="1">
        <f>C51/C55</f>
        <v>0.30730730730730732</v>
      </c>
      <c r="L51" s="1">
        <f>D51/D55</f>
        <v>0.28838174273858919</v>
      </c>
      <c r="M51" s="1">
        <f>E51/E55</f>
        <v>0.32495164410058025</v>
      </c>
      <c r="N51" s="1"/>
      <c r="O51" s="1"/>
      <c r="R51" t="s">
        <v>57</v>
      </c>
      <c r="S51" s="2">
        <f>K52</f>
        <v>0.27627627627627627</v>
      </c>
      <c r="T51" s="2">
        <f>L52</f>
        <v>0.24273858921161826</v>
      </c>
      <c r="U51" s="2">
        <f>M52</f>
        <v>0.30754352030947774</v>
      </c>
      <c r="V51" s="2"/>
      <c r="W51" s="2"/>
    </row>
    <row r="52" spans="1:23" x14ac:dyDescent="0.25">
      <c r="B52" t="s">
        <v>57</v>
      </c>
      <c r="C52">
        <v>276</v>
      </c>
      <c r="D52">
        <v>117</v>
      </c>
      <c r="E52">
        <v>159</v>
      </c>
      <c r="J52" t="str">
        <f>B52</f>
        <v>Neither likely nor unlikely</v>
      </c>
      <c r="K52" s="1">
        <f>C52/C55</f>
        <v>0.27627627627627627</v>
      </c>
      <c r="L52" s="1">
        <f>D52/D55</f>
        <v>0.24273858921161826</v>
      </c>
      <c r="M52" s="1">
        <f>E52/E55</f>
        <v>0.30754352030947774</v>
      </c>
      <c r="N52" s="1"/>
      <c r="O52" s="1"/>
      <c r="R52" t="s">
        <v>78</v>
      </c>
      <c r="S52" s="2">
        <f>K53+K54</f>
        <v>0.19619619619619622</v>
      </c>
      <c r="T52" s="2">
        <f>L53+L54</f>
        <v>0.18672199170124482</v>
      </c>
      <c r="U52" s="2">
        <f>M53+M54</f>
        <v>0.20502901353965183</v>
      </c>
      <c r="V52" s="2"/>
      <c r="W52" s="2"/>
    </row>
    <row r="53" spans="1:23" x14ac:dyDescent="0.25">
      <c r="B53" t="s">
        <v>58</v>
      </c>
      <c r="C53">
        <v>121</v>
      </c>
      <c r="D53">
        <v>58</v>
      </c>
      <c r="E53">
        <v>63</v>
      </c>
      <c r="J53" t="str">
        <f>B53</f>
        <v>Somewhat unlikely</v>
      </c>
      <c r="K53" s="1">
        <f>C53/C55</f>
        <v>0.12112112112112113</v>
      </c>
      <c r="L53" s="1">
        <f>D53/D55</f>
        <v>0.12033195020746888</v>
      </c>
      <c r="M53" s="1">
        <f>E53/E55</f>
        <v>0.1218568665377176</v>
      </c>
      <c r="N53" s="1"/>
      <c r="O53" s="1"/>
    </row>
    <row r="54" spans="1:23" x14ac:dyDescent="0.25">
      <c r="B54" t="s">
        <v>59</v>
      </c>
      <c r="C54">
        <v>75</v>
      </c>
      <c r="D54">
        <v>32</v>
      </c>
      <c r="E54">
        <v>43</v>
      </c>
      <c r="J54" t="str">
        <f>B54</f>
        <v>Very unlikely</v>
      </c>
      <c r="K54" s="1">
        <f>C54/C55</f>
        <v>7.5075075075075076E-2</v>
      </c>
      <c r="L54" s="1">
        <f>D54/D55</f>
        <v>6.6390041493775934E-2</v>
      </c>
      <c r="M54" s="1">
        <f>E54/E55</f>
        <v>8.3172147001934232E-2</v>
      </c>
      <c r="N54" s="1"/>
      <c r="O54" s="1"/>
    </row>
    <row r="55" spans="1:23" x14ac:dyDescent="0.25">
      <c r="A55" t="s">
        <v>3</v>
      </c>
      <c r="C55">
        <v>999</v>
      </c>
      <c r="D55">
        <v>482</v>
      </c>
      <c r="E55">
        <v>517</v>
      </c>
    </row>
    <row r="57" spans="1:23" s="13" customFormat="1" x14ac:dyDescent="0.25"/>
    <row r="60" spans="1:23" x14ac:dyDescent="0.25">
      <c r="A60" t="s">
        <v>63</v>
      </c>
    </row>
    <row r="61" spans="1:23" x14ac:dyDescent="0.25">
      <c r="A61" t="s">
        <v>1</v>
      </c>
    </row>
    <row r="62" spans="1:23" x14ac:dyDescent="0.25">
      <c r="C62" t="s">
        <v>3</v>
      </c>
      <c r="D62" t="s">
        <v>28</v>
      </c>
    </row>
    <row r="63" spans="1:23" s="3" customFormat="1" ht="120" x14ac:dyDescent="0.25">
      <c r="D63" s="3" t="s">
        <v>29</v>
      </c>
      <c r="E63" s="3" t="s">
        <v>30</v>
      </c>
      <c r="F63" s="3" t="s">
        <v>31</v>
      </c>
      <c r="K63" s="3" t="str">
        <f>C62</f>
        <v>Total</v>
      </c>
      <c r="L63" s="3" t="str">
        <f>D63</f>
        <v>Silent &amp; Boomer Generations (born before 1965)</v>
      </c>
      <c r="M63" s="3" t="str">
        <f>E63</f>
        <v>Generation X (born 1965-1980)</v>
      </c>
      <c r="N63" s="3" t="str">
        <f>F63</f>
        <v>Millennials &amp; Generation Z (born 1981 and after)</v>
      </c>
      <c r="S63" s="3" t="str">
        <f>K63</f>
        <v>Total</v>
      </c>
      <c r="T63" s="3" t="str">
        <f>L63</f>
        <v>Silent &amp; Boomer Generations (born before 1965)</v>
      </c>
      <c r="U63" s="3" t="str">
        <f>M63</f>
        <v>Generation X (born 1965-1980)</v>
      </c>
      <c r="V63" s="3" t="str">
        <f>N63</f>
        <v>Millennials &amp; Generation Z (born 1981 and after)</v>
      </c>
    </row>
    <row r="64" spans="1:23" x14ac:dyDescent="0.25">
      <c r="B64" t="s">
        <v>55</v>
      </c>
      <c r="C64">
        <v>220</v>
      </c>
      <c r="D64">
        <v>72</v>
      </c>
      <c r="E64">
        <v>62</v>
      </c>
      <c r="F64">
        <v>86</v>
      </c>
      <c r="J64" t="str">
        <f>B64</f>
        <v>Very likely</v>
      </c>
      <c r="K64" s="1">
        <f>C64/C69</f>
        <v>0.22022022022022023</v>
      </c>
      <c r="L64" s="1">
        <f>D64/D69</f>
        <v>0.24242424242424243</v>
      </c>
      <c r="M64" s="1">
        <f>E64/E69</f>
        <v>0.25</v>
      </c>
      <c r="N64" s="1">
        <f>F64/F69</f>
        <v>0.1894273127753304</v>
      </c>
      <c r="O64" s="1"/>
      <c r="R64" t="s">
        <v>77</v>
      </c>
      <c r="S64" s="2">
        <f>K64+K65</f>
        <v>0.52652652652652654</v>
      </c>
      <c r="T64" s="2">
        <f>L64+L65</f>
        <v>0.5824915824915825</v>
      </c>
      <c r="U64" s="2">
        <f>M64+M65</f>
        <v>0.49193548387096775</v>
      </c>
      <c r="V64" s="2">
        <f>N64+N65</f>
        <v>0.50881057268722463</v>
      </c>
      <c r="W64" s="2"/>
    </row>
    <row r="65" spans="1:23" x14ac:dyDescent="0.25">
      <c r="B65" t="s">
        <v>56</v>
      </c>
      <c r="C65">
        <v>306</v>
      </c>
      <c r="D65">
        <v>101</v>
      </c>
      <c r="E65">
        <v>60</v>
      </c>
      <c r="F65">
        <v>145</v>
      </c>
      <c r="J65" t="str">
        <f>B65</f>
        <v>Somewhat likely</v>
      </c>
      <c r="K65" s="1">
        <f>C65/C69</f>
        <v>0.30630630630630629</v>
      </c>
      <c r="L65" s="1">
        <f>D65/D69</f>
        <v>0.34006734006734007</v>
      </c>
      <c r="M65" s="1">
        <f>E65/E69</f>
        <v>0.24193548387096775</v>
      </c>
      <c r="N65" s="1">
        <f>F65/F69</f>
        <v>0.31938325991189426</v>
      </c>
      <c r="O65" s="1"/>
      <c r="R65" t="s">
        <v>57</v>
      </c>
      <c r="S65" s="2">
        <f>K66</f>
        <v>0.27627627627627627</v>
      </c>
      <c r="T65" s="2">
        <f>L66</f>
        <v>0.21885521885521886</v>
      </c>
      <c r="U65" s="2">
        <f>M66</f>
        <v>0.29838709677419356</v>
      </c>
      <c r="V65" s="2">
        <f>N66</f>
        <v>0.30176211453744495</v>
      </c>
      <c r="W65" s="2"/>
    </row>
    <row r="66" spans="1:23" x14ac:dyDescent="0.25">
      <c r="B66" t="s">
        <v>57</v>
      </c>
      <c r="C66">
        <v>276</v>
      </c>
      <c r="D66">
        <v>65</v>
      </c>
      <c r="E66">
        <v>74</v>
      </c>
      <c r="F66">
        <v>137</v>
      </c>
      <c r="J66" t="str">
        <f>B66</f>
        <v>Neither likely nor unlikely</v>
      </c>
      <c r="K66" s="1">
        <f>C66/C69</f>
        <v>0.27627627627627627</v>
      </c>
      <c r="L66" s="1">
        <f>D66/D69</f>
        <v>0.21885521885521886</v>
      </c>
      <c r="M66" s="1">
        <f>E66/E69</f>
        <v>0.29838709677419356</v>
      </c>
      <c r="N66" s="1">
        <f>F66/F69</f>
        <v>0.30176211453744495</v>
      </c>
      <c r="O66" s="1"/>
      <c r="R66" t="s">
        <v>78</v>
      </c>
      <c r="S66" s="2">
        <f>K67+K68</f>
        <v>0.19719719719719719</v>
      </c>
      <c r="T66" s="2">
        <f>L67+L68</f>
        <v>0.19865319865319864</v>
      </c>
      <c r="U66" s="2">
        <f>M67+M68</f>
        <v>0.20967741935483869</v>
      </c>
      <c r="V66" s="2">
        <f>N67+N68</f>
        <v>0.1894273127753304</v>
      </c>
      <c r="W66" s="2"/>
    </row>
    <row r="67" spans="1:23" x14ac:dyDescent="0.25">
      <c r="B67" t="s">
        <v>58</v>
      </c>
      <c r="C67">
        <v>121</v>
      </c>
      <c r="D67">
        <v>38</v>
      </c>
      <c r="E67">
        <v>32</v>
      </c>
      <c r="F67">
        <v>51</v>
      </c>
      <c r="J67" t="str">
        <f>B67</f>
        <v>Somewhat unlikely</v>
      </c>
      <c r="K67" s="1">
        <f>C67/C69</f>
        <v>0.12112112112112113</v>
      </c>
      <c r="L67" s="1">
        <f>D67/D69</f>
        <v>0.12794612794612795</v>
      </c>
      <c r="M67" s="1">
        <f>E67/E69</f>
        <v>0.12903225806451613</v>
      </c>
      <c r="N67" s="1">
        <f>F67/F69</f>
        <v>0.11233480176211454</v>
      </c>
      <c r="O67" s="1"/>
    </row>
    <row r="68" spans="1:23" x14ac:dyDescent="0.25">
      <c r="B68" t="s">
        <v>59</v>
      </c>
      <c r="C68">
        <v>76</v>
      </c>
      <c r="D68">
        <v>21</v>
      </c>
      <c r="E68">
        <v>20</v>
      </c>
      <c r="F68">
        <v>35</v>
      </c>
      <c r="J68" t="str">
        <f>B68</f>
        <v>Very unlikely</v>
      </c>
      <c r="K68" s="1">
        <f>C68/C69</f>
        <v>7.6076076076076082E-2</v>
      </c>
      <c r="L68" s="1">
        <f>D68/D69</f>
        <v>7.0707070707070704E-2</v>
      </c>
      <c r="M68" s="1">
        <f>E68/E69</f>
        <v>8.0645161290322578E-2</v>
      </c>
      <c r="N68" s="1">
        <f>F68/F69</f>
        <v>7.7092511013215861E-2</v>
      </c>
      <c r="O68" s="1"/>
    </row>
    <row r="69" spans="1:23" x14ac:dyDescent="0.25">
      <c r="A69" t="s">
        <v>3</v>
      </c>
      <c r="C69">
        <v>999</v>
      </c>
      <c r="D69">
        <v>297</v>
      </c>
      <c r="E69">
        <v>248</v>
      </c>
      <c r="F69">
        <v>454</v>
      </c>
    </row>
    <row r="71" spans="1:23" s="13" customFormat="1" x14ac:dyDescent="0.25"/>
    <row r="74" spans="1:23" x14ac:dyDescent="0.25">
      <c r="A74" t="s">
        <v>64</v>
      </c>
    </row>
    <row r="75" spans="1:23" x14ac:dyDescent="0.25">
      <c r="A75" t="s">
        <v>1</v>
      </c>
    </row>
    <row r="76" spans="1:23" x14ac:dyDescent="0.25">
      <c r="C76" t="s">
        <v>3</v>
      </c>
      <c r="D76" t="s">
        <v>33</v>
      </c>
    </row>
    <row r="77" spans="1:23" s="3" customFormat="1" ht="80" x14ac:dyDescent="0.25">
      <c r="D77" s="3" t="s">
        <v>34</v>
      </c>
      <c r="E77" s="3" t="s">
        <v>35</v>
      </c>
      <c r="F77" s="3" t="s">
        <v>36</v>
      </c>
      <c r="K77" s="3" t="str">
        <f>C76</f>
        <v>Total</v>
      </c>
      <c r="L77" s="3" t="str">
        <f>D77</f>
        <v>No HS/HS Graduate</v>
      </c>
      <c r="M77" s="3" t="str">
        <f>E77</f>
        <v>Some college/2-year college graduate</v>
      </c>
      <c r="N77" s="3" t="str">
        <f>F77</f>
        <v>4-year college graduate/post-graduate degree</v>
      </c>
      <c r="S77" s="3" t="str">
        <f>K77</f>
        <v>Total</v>
      </c>
      <c r="T77" s="3" t="str">
        <f>L77</f>
        <v>No HS/HS Graduate</v>
      </c>
      <c r="U77" s="3" t="str">
        <f>M77</f>
        <v>Some college/2-year college graduate</v>
      </c>
      <c r="V77" s="3" t="str">
        <f>N77</f>
        <v>4-year college graduate/post-graduate degree</v>
      </c>
    </row>
    <row r="78" spans="1:23" x14ac:dyDescent="0.25">
      <c r="B78" t="s">
        <v>55</v>
      </c>
      <c r="C78">
        <v>220</v>
      </c>
      <c r="D78">
        <v>59</v>
      </c>
      <c r="E78">
        <v>90</v>
      </c>
      <c r="F78">
        <v>71</v>
      </c>
      <c r="J78" t="str">
        <f>B78</f>
        <v>Very likely</v>
      </c>
      <c r="K78" s="1">
        <f>C78/C83</f>
        <v>0.22</v>
      </c>
      <c r="L78" s="1">
        <f>D78/D83</f>
        <v>0.17052023121387283</v>
      </c>
      <c r="M78" s="1">
        <f>E78/E83</f>
        <v>0.28213166144200624</v>
      </c>
      <c r="N78" s="1">
        <f>F78/F83</f>
        <v>0.21194029850746268</v>
      </c>
      <c r="O78" s="1"/>
      <c r="R78" t="s">
        <v>77</v>
      </c>
      <c r="S78" s="2">
        <f>K78+K79</f>
        <v>0.52600000000000002</v>
      </c>
      <c r="T78" s="2">
        <f>L78+L79</f>
        <v>0.46531791907514453</v>
      </c>
      <c r="U78" s="2">
        <f>M78+M79</f>
        <v>0.58307210031347956</v>
      </c>
      <c r="V78" s="2">
        <f>N78+N79</f>
        <v>0.53432835820895519</v>
      </c>
      <c r="W78" s="2"/>
    </row>
    <row r="79" spans="1:23" x14ac:dyDescent="0.25">
      <c r="B79" t="s">
        <v>56</v>
      </c>
      <c r="C79">
        <v>306</v>
      </c>
      <c r="D79">
        <v>102</v>
      </c>
      <c r="E79">
        <v>96</v>
      </c>
      <c r="F79">
        <v>108</v>
      </c>
      <c r="J79" t="str">
        <f>B79</f>
        <v>Somewhat likely</v>
      </c>
      <c r="K79" s="1">
        <f>C79/C83</f>
        <v>0.30599999999999999</v>
      </c>
      <c r="L79" s="1">
        <f>D79/D83</f>
        <v>0.2947976878612717</v>
      </c>
      <c r="M79" s="1">
        <f>E79/E83</f>
        <v>0.30094043887147337</v>
      </c>
      <c r="N79" s="1">
        <f>F79/F83</f>
        <v>0.32238805970149254</v>
      </c>
      <c r="O79" s="1"/>
      <c r="R79" t="s">
        <v>57</v>
      </c>
      <c r="S79" s="2">
        <f>K80</f>
        <v>0.27600000000000002</v>
      </c>
      <c r="T79" s="2">
        <f>L80</f>
        <v>0.34682080924855491</v>
      </c>
      <c r="U79" s="2">
        <f>M80</f>
        <v>0.2507836990595611</v>
      </c>
      <c r="V79" s="2">
        <f>N80</f>
        <v>0.22686567164179106</v>
      </c>
      <c r="W79" s="2"/>
    </row>
    <row r="80" spans="1:23" x14ac:dyDescent="0.25">
      <c r="B80" t="s">
        <v>57</v>
      </c>
      <c r="C80">
        <v>276</v>
      </c>
      <c r="D80">
        <v>120</v>
      </c>
      <c r="E80">
        <v>80</v>
      </c>
      <c r="F80">
        <v>76</v>
      </c>
      <c r="J80" t="str">
        <f>B80</f>
        <v>Neither likely nor unlikely</v>
      </c>
      <c r="K80" s="1">
        <f>C80/C83</f>
        <v>0.27600000000000002</v>
      </c>
      <c r="L80" s="1">
        <f>D80/D83</f>
        <v>0.34682080924855491</v>
      </c>
      <c r="M80" s="1">
        <f>E80/E83</f>
        <v>0.2507836990595611</v>
      </c>
      <c r="N80" s="1">
        <f>F80/F83</f>
        <v>0.22686567164179106</v>
      </c>
      <c r="O80" s="1"/>
      <c r="R80" t="s">
        <v>78</v>
      </c>
      <c r="S80" s="2">
        <f>K81+K82</f>
        <v>0.19800000000000001</v>
      </c>
      <c r="T80" s="2">
        <f>L81+L82</f>
        <v>0.18786127167630057</v>
      </c>
      <c r="U80" s="2">
        <f>M81+M82</f>
        <v>0.16614420062695925</v>
      </c>
      <c r="V80" s="2">
        <f>N81+N82</f>
        <v>0.2388059701492537</v>
      </c>
      <c r="W80" s="2"/>
    </row>
    <row r="81" spans="1:23" x14ac:dyDescent="0.25">
      <c r="B81" t="s">
        <v>58</v>
      </c>
      <c r="C81">
        <v>121</v>
      </c>
      <c r="D81">
        <v>42</v>
      </c>
      <c r="E81">
        <v>29</v>
      </c>
      <c r="F81">
        <v>50</v>
      </c>
      <c r="J81" t="str">
        <f>B81</f>
        <v>Somewhat unlikely</v>
      </c>
      <c r="K81" s="1">
        <f>C81/C83</f>
        <v>0.121</v>
      </c>
      <c r="L81" s="1">
        <f>D81/D83</f>
        <v>0.12138728323699421</v>
      </c>
      <c r="M81" s="1">
        <f>E81/E83</f>
        <v>9.0909090909090912E-2</v>
      </c>
      <c r="N81" s="1">
        <f>F81/F83</f>
        <v>0.14925373134328357</v>
      </c>
      <c r="O81" s="1"/>
    </row>
    <row r="82" spans="1:23" x14ac:dyDescent="0.25">
      <c r="B82" t="s">
        <v>59</v>
      </c>
      <c r="C82">
        <v>77</v>
      </c>
      <c r="D82">
        <v>23</v>
      </c>
      <c r="E82">
        <v>24</v>
      </c>
      <c r="F82">
        <v>30</v>
      </c>
      <c r="J82" t="str">
        <f>B82</f>
        <v>Very unlikely</v>
      </c>
      <c r="K82" s="1">
        <f>C82/C83</f>
        <v>7.6999999999999999E-2</v>
      </c>
      <c r="L82" s="1">
        <f>D82/D83</f>
        <v>6.6473988439306353E-2</v>
      </c>
      <c r="M82" s="1">
        <f>E82/E83</f>
        <v>7.5235109717868343E-2</v>
      </c>
      <c r="N82" s="1">
        <f>F82/F83</f>
        <v>8.9552238805970144E-2</v>
      </c>
      <c r="O82" s="1"/>
    </row>
    <row r="83" spans="1:23" x14ac:dyDescent="0.25">
      <c r="A83" t="s">
        <v>3</v>
      </c>
      <c r="C83">
        <v>1000</v>
      </c>
      <c r="D83">
        <v>346</v>
      </c>
      <c r="E83">
        <v>319</v>
      </c>
      <c r="F83">
        <v>335</v>
      </c>
    </row>
    <row r="85" spans="1:23" s="13" customFormat="1" x14ac:dyDescent="0.25"/>
    <row r="88" spans="1:23" x14ac:dyDescent="0.25">
      <c r="A88" t="s">
        <v>65</v>
      </c>
    </row>
    <row r="89" spans="1:23" x14ac:dyDescent="0.25">
      <c r="A89" t="s">
        <v>1</v>
      </c>
    </row>
    <row r="90" spans="1:23" x14ac:dyDescent="0.25">
      <c r="C90" t="s">
        <v>3</v>
      </c>
      <c r="D90" t="s">
        <v>38</v>
      </c>
    </row>
    <row r="91" spans="1:23" s="3" customFormat="1" ht="60" x14ac:dyDescent="0.25">
      <c r="D91" s="3" t="s">
        <v>39</v>
      </c>
      <c r="E91" s="3" t="s">
        <v>40</v>
      </c>
      <c r="F91" s="3" t="s">
        <v>41</v>
      </c>
      <c r="G91" s="3" t="s">
        <v>42</v>
      </c>
      <c r="K91" s="3" t="str">
        <f>C90</f>
        <v>Total</v>
      </c>
      <c r="L91" s="3" t="str">
        <f>D91</f>
        <v>Central City</v>
      </c>
      <c r="M91" s="3" t="str">
        <f>E91</f>
        <v>Urban Suburb</v>
      </c>
      <c r="N91" s="3" t="str">
        <f>F91</f>
        <v>Surrounding Suburban County</v>
      </c>
      <c r="O91" s="3" t="str">
        <f>G91</f>
        <v>Rural County</v>
      </c>
      <c r="S91" s="3" t="str">
        <f>K91</f>
        <v>Total</v>
      </c>
      <c r="T91" s="3" t="str">
        <f>L91</f>
        <v>Central City</v>
      </c>
      <c r="U91" s="3" t="str">
        <f>M91</f>
        <v>Urban Suburb</v>
      </c>
      <c r="V91" s="3" t="str">
        <f>N91</f>
        <v>Surrounding Suburban County</v>
      </c>
      <c r="W91" s="3" t="str">
        <f>O91</f>
        <v>Rural County</v>
      </c>
    </row>
    <row r="92" spans="1:23" x14ac:dyDescent="0.25">
      <c r="B92" t="s">
        <v>55</v>
      </c>
      <c r="C92">
        <v>220</v>
      </c>
      <c r="D92">
        <v>55</v>
      </c>
      <c r="E92">
        <v>56</v>
      </c>
      <c r="F92">
        <v>73</v>
      </c>
      <c r="G92">
        <v>36</v>
      </c>
      <c r="J92" t="str">
        <f>B92</f>
        <v>Very likely</v>
      </c>
      <c r="K92" s="1">
        <f>C92/C97</f>
        <v>0.22</v>
      </c>
      <c r="L92" s="1">
        <f>D92/D97</f>
        <v>0.19434628975265017</v>
      </c>
      <c r="M92" s="1">
        <f>E92/E97</f>
        <v>0.23728813559322035</v>
      </c>
      <c r="N92" s="1">
        <f>F92/F97</f>
        <v>0.24829931972789115</v>
      </c>
      <c r="O92" s="1">
        <f>G92/G97</f>
        <v>0.19251336898395721</v>
      </c>
      <c r="R92" t="s">
        <v>77</v>
      </c>
      <c r="S92" s="2">
        <f>K92+K93</f>
        <v>0.52700000000000002</v>
      </c>
      <c r="T92" s="2">
        <f>L92+L93</f>
        <v>0.40989399293286222</v>
      </c>
      <c r="U92" s="2">
        <f>M92+M93</f>
        <v>0.52118644067796616</v>
      </c>
      <c r="V92" s="2">
        <f>N92+N93</f>
        <v>0.608843537414966</v>
      </c>
      <c r="W92" s="2">
        <f>O92+O93</f>
        <v>0.58288770053475936</v>
      </c>
    </row>
    <row r="93" spans="1:23" x14ac:dyDescent="0.25">
      <c r="B93" t="s">
        <v>56</v>
      </c>
      <c r="C93">
        <v>307</v>
      </c>
      <c r="D93">
        <v>61</v>
      </c>
      <c r="E93">
        <v>67</v>
      </c>
      <c r="F93">
        <v>106</v>
      </c>
      <c r="G93">
        <v>73</v>
      </c>
      <c r="J93" t="str">
        <f>B93</f>
        <v>Somewhat likely</v>
      </c>
      <c r="K93" s="1">
        <f>C93/C97</f>
        <v>0.307</v>
      </c>
      <c r="L93" s="1">
        <f>D93/D97</f>
        <v>0.21554770318021202</v>
      </c>
      <c r="M93" s="1">
        <f>E93/E97</f>
        <v>0.28389830508474578</v>
      </c>
      <c r="N93" s="1">
        <f>F93/F97</f>
        <v>0.36054421768707484</v>
      </c>
      <c r="O93" s="1">
        <f>G93/G97</f>
        <v>0.39037433155080214</v>
      </c>
      <c r="R93" t="s">
        <v>57</v>
      </c>
      <c r="S93" s="2">
        <f>K94</f>
        <v>0.27600000000000002</v>
      </c>
      <c r="T93" s="2">
        <f>L94</f>
        <v>0.32508833922261482</v>
      </c>
      <c r="U93" s="2">
        <f>M94</f>
        <v>0.2711864406779661</v>
      </c>
      <c r="V93" s="2">
        <f>N94</f>
        <v>0.25850340136054423</v>
      </c>
      <c r="W93" s="2">
        <f>O94</f>
        <v>0.23529411764705882</v>
      </c>
    </row>
    <row r="94" spans="1:23" x14ac:dyDescent="0.25">
      <c r="B94" t="s">
        <v>57</v>
      </c>
      <c r="C94">
        <v>276</v>
      </c>
      <c r="D94">
        <v>92</v>
      </c>
      <c r="E94">
        <v>64</v>
      </c>
      <c r="F94">
        <v>76</v>
      </c>
      <c r="G94">
        <v>44</v>
      </c>
      <c r="J94" t="str">
        <f>B94</f>
        <v>Neither likely nor unlikely</v>
      </c>
      <c r="K94" s="1">
        <f>C94/C97</f>
        <v>0.27600000000000002</v>
      </c>
      <c r="L94" s="1">
        <f>D94/D97</f>
        <v>0.32508833922261482</v>
      </c>
      <c r="M94" s="1">
        <f>E94/E97</f>
        <v>0.2711864406779661</v>
      </c>
      <c r="N94" s="1">
        <f>F94/F97</f>
        <v>0.25850340136054423</v>
      </c>
      <c r="O94" s="1">
        <f>G94/G97</f>
        <v>0.23529411764705882</v>
      </c>
      <c r="R94" t="s">
        <v>78</v>
      </c>
      <c r="S94" s="2">
        <f>K95+K96</f>
        <v>0.19700000000000001</v>
      </c>
      <c r="T94" s="2">
        <f>L95+L96</f>
        <v>0.26501766784452296</v>
      </c>
      <c r="U94" s="2">
        <f>M95+M96</f>
        <v>0.2076271186440678</v>
      </c>
      <c r="V94" s="2">
        <f>N95+N96</f>
        <v>0.1326530612244898</v>
      </c>
      <c r="W94" s="2">
        <f>O95+O96</f>
        <v>0.18181818181818182</v>
      </c>
    </row>
    <row r="95" spans="1:23" x14ac:dyDescent="0.25">
      <c r="B95" t="s">
        <v>58</v>
      </c>
      <c r="C95">
        <v>121</v>
      </c>
      <c r="D95">
        <v>49</v>
      </c>
      <c r="E95">
        <v>27</v>
      </c>
      <c r="F95">
        <v>22</v>
      </c>
      <c r="G95">
        <v>23</v>
      </c>
      <c r="J95" t="str">
        <f>B95</f>
        <v>Somewhat unlikely</v>
      </c>
      <c r="K95" s="1">
        <f>C95/C97</f>
        <v>0.121</v>
      </c>
      <c r="L95" s="1">
        <f>D95/D97</f>
        <v>0.17314487632508835</v>
      </c>
      <c r="M95" s="1">
        <f>E95/E97</f>
        <v>0.11440677966101695</v>
      </c>
      <c r="N95" s="1">
        <f>F95/F97</f>
        <v>7.4829931972789115E-2</v>
      </c>
      <c r="O95" s="1">
        <f>G95/G97</f>
        <v>0.12299465240641712</v>
      </c>
    </row>
    <row r="96" spans="1:23" x14ac:dyDescent="0.25">
      <c r="B96" t="s">
        <v>59</v>
      </c>
      <c r="C96">
        <v>76</v>
      </c>
      <c r="D96">
        <v>26</v>
      </c>
      <c r="E96">
        <v>22</v>
      </c>
      <c r="F96">
        <v>17</v>
      </c>
      <c r="G96">
        <v>11</v>
      </c>
      <c r="J96" t="str">
        <f>B96</f>
        <v>Very unlikely</v>
      </c>
      <c r="K96" s="1">
        <f>C96/C97</f>
        <v>7.5999999999999998E-2</v>
      </c>
      <c r="L96" s="1">
        <f>D96/D97</f>
        <v>9.187279151943463E-2</v>
      </c>
      <c r="M96" s="1">
        <f>E96/E97</f>
        <v>9.3220338983050849E-2</v>
      </c>
      <c r="N96" s="1">
        <f>F96/F97</f>
        <v>5.7823129251700682E-2</v>
      </c>
      <c r="O96" s="1">
        <f>G96/G97</f>
        <v>5.8823529411764705E-2</v>
      </c>
    </row>
    <row r="97" spans="1:23" x14ac:dyDescent="0.25">
      <c r="A97" t="s">
        <v>3</v>
      </c>
      <c r="C97">
        <v>1000</v>
      </c>
      <c r="D97">
        <v>283</v>
      </c>
      <c r="E97">
        <v>236</v>
      </c>
      <c r="F97">
        <v>294</v>
      </c>
      <c r="G97">
        <v>187</v>
      </c>
    </row>
    <row r="99" spans="1:23" s="13" customFormat="1" x14ac:dyDescent="0.25"/>
    <row r="102" spans="1:23" x14ac:dyDescent="0.25">
      <c r="A102" t="s">
        <v>66</v>
      </c>
    </row>
    <row r="103" spans="1:23" x14ac:dyDescent="0.25">
      <c r="A103" t="s">
        <v>1</v>
      </c>
    </row>
    <row r="104" spans="1:23" x14ac:dyDescent="0.25">
      <c r="C104" t="s">
        <v>3</v>
      </c>
      <c r="D104" t="s">
        <v>44</v>
      </c>
    </row>
    <row r="105" spans="1:23" s="3" customFormat="1" ht="60" x14ac:dyDescent="0.25">
      <c r="D105" s="3" t="s">
        <v>45</v>
      </c>
      <c r="E105" s="3" t="s">
        <v>46</v>
      </c>
      <c r="F105" s="3" t="s">
        <v>47</v>
      </c>
      <c r="K105" s="3" t="str">
        <f>C104</f>
        <v>Total</v>
      </c>
      <c r="L105" s="3" t="str">
        <f>D105</f>
        <v>Most of the time</v>
      </c>
      <c r="M105" s="3" t="str">
        <f>E105</f>
        <v>Some of the time/Only now and then</v>
      </c>
      <c r="N105" s="3" t="str">
        <f>F105</f>
        <v>Hardly at all/Don't know</v>
      </c>
      <c r="S105" s="3" t="str">
        <f>K105</f>
        <v>Total</v>
      </c>
      <c r="T105" s="3" t="str">
        <f>L105</f>
        <v>Most of the time</v>
      </c>
      <c r="U105" s="3" t="str">
        <f>M105</f>
        <v>Some of the time/Only now and then</v>
      </c>
      <c r="V105" s="3" t="str">
        <f>N105</f>
        <v>Hardly at all/Don't know</v>
      </c>
    </row>
    <row r="106" spans="1:23" x14ac:dyDescent="0.25">
      <c r="B106" t="s">
        <v>55</v>
      </c>
      <c r="C106">
        <v>221</v>
      </c>
      <c r="D106">
        <v>126</v>
      </c>
      <c r="E106">
        <v>84</v>
      </c>
      <c r="F106">
        <v>11</v>
      </c>
      <c r="J106" t="str">
        <f>B106</f>
        <v>Very likely</v>
      </c>
      <c r="K106" s="1">
        <f>C106/C111</f>
        <v>0.22077922077922077</v>
      </c>
      <c r="L106" s="1">
        <f>D106/D111</f>
        <v>0.30215827338129497</v>
      </c>
      <c r="M106" s="1">
        <f>E106/E111</f>
        <v>0.18502202643171806</v>
      </c>
      <c r="N106" s="1">
        <f>F106/F111</f>
        <v>8.461538461538462E-2</v>
      </c>
      <c r="O106" s="1"/>
      <c r="R106" t="s">
        <v>77</v>
      </c>
      <c r="S106" s="2">
        <f>K106+K107</f>
        <v>0.52747252747252749</v>
      </c>
      <c r="T106" s="2">
        <f>L106+L107</f>
        <v>0.63788968824940051</v>
      </c>
      <c r="U106" s="2">
        <f>M106+M107</f>
        <v>0.50660792951541844</v>
      </c>
      <c r="V106" s="2">
        <f>N106+N107</f>
        <v>0.24615384615384617</v>
      </c>
      <c r="W106" s="2"/>
    </row>
    <row r="107" spans="1:23" x14ac:dyDescent="0.25">
      <c r="B107" t="s">
        <v>56</v>
      </c>
      <c r="C107">
        <v>307</v>
      </c>
      <c r="D107">
        <v>140</v>
      </c>
      <c r="E107">
        <v>146</v>
      </c>
      <c r="F107">
        <v>21</v>
      </c>
      <c r="J107" t="str">
        <f>B107</f>
        <v>Somewhat likely</v>
      </c>
      <c r="K107" s="1">
        <f>C107/C111</f>
        <v>0.30669330669330669</v>
      </c>
      <c r="L107" s="1">
        <f>D107/D111</f>
        <v>0.33573141486810554</v>
      </c>
      <c r="M107" s="1">
        <f>E107/E111</f>
        <v>0.32158590308370044</v>
      </c>
      <c r="N107" s="1">
        <f>F107/F111</f>
        <v>0.16153846153846155</v>
      </c>
      <c r="O107" s="1"/>
      <c r="R107" t="s">
        <v>57</v>
      </c>
      <c r="S107" s="2">
        <f>K108</f>
        <v>0.27572427572427571</v>
      </c>
      <c r="T107" s="2">
        <f>L108</f>
        <v>0.14628297362110312</v>
      </c>
      <c r="U107" s="2">
        <f>M108</f>
        <v>0.33039647577092512</v>
      </c>
      <c r="V107" s="2">
        <f>N108</f>
        <v>0.5</v>
      </c>
      <c r="W107" s="2"/>
    </row>
    <row r="108" spans="1:23" x14ac:dyDescent="0.25">
      <c r="B108" t="s">
        <v>57</v>
      </c>
      <c r="C108">
        <v>276</v>
      </c>
      <c r="D108">
        <v>61</v>
      </c>
      <c r="E108">
        <v>150</v>
      </c>
      <c r="F108">
        <v>65</v>
      </c>
      <c r="J108" t="str">
        <f>B108</f>
        <v>Neither likely nor unlikely</v>
      </c>
      <c r="K108" s="1">
        <f>C108/C111</f>
        <v>0.27572427572427571</v>
      </c>
      <c r="L108" s="1">
        <f>D108/D111</f>
        <v>0.14628297362110312</v>
      </c>
      <c r="M108" s="1">
        <f>E108/E111</f>
        <v>0.33039647577092512</v>
      </c>
      <c r="N108" s="1">
        <f>F108/F111</f>
        <v>0.5</v>
      </c>
      <c r="O108" s="1"/>
      <c r="R108" t="s">
        <v>78</v>
      </c>
      <c r="S108" s="2">
        <f>K109+K110</f>
        <v>0.1968031968031968</v>
      </c>
      <c r="T108" s="2">
        <f>L109+L110</f>
        <v>0.21582733812949639</v>
      </c>
      <c r="U108" s="2">
        <f>M109+M110</f>
        <v>0.16299559471365638</v>
      </c>
      <c r="V108" s="2">
        <f>N109+N110</f>
        <v>0.25384615384615383</v>
      </c>
      <c r="W108" s="2"/>
    </row>
    <row r="109" spans="1:23" x14ac:dyDescent="0.25">
      <c r="B109" t="s">
        <v>58</v>
      </c>
      <c r="C109">
        <v>121</v>
      </c>
      <c r="D109">
        <v>51</v>
      </c>
      <c r="E109">
        <v>50</v>
      </c>
      <c r="F109">
        <v>20</v>
      </c>
      <c r="J109" t="str">
        <f>B109</f>
        <v>Somewhat unlikely</v>
      </c>
      <c r="K109" s="1">
        <f>C109/C111</f>
        <v>0.12087912087912088</v>
      </c>
      <c r="L109" s="1">
        <f>D109/D111</f>
        <v>0.1223021582733813</v>
      </c>
      <c r="M109" s="1">
        <f>E109/E111</f>
        <v>0.11013215859030837</v>
      </c>
      <c r="N109" s="1">
        <f>F109/F111</f>
        <v>0.15384615384615385</v>
      </c>
      <c r="O109" s="1"/>
    </row>
    <row r="110" spans="1:23" x14ac:dyDescent="0.25">
      <c r="B110" t="s">
        <v>59</v>
      </c>
      <c r="C110">
        <v>76</v>
      </c>
      <c r="D110">
        <v>39</v>
      </c>
      <c r="E110">
        <v>24</v>
      </c>
      <c r="F110">
        <v>13</v>
      </c>
      <c r="J110" t="str">
        <f>B110</f>
        <v>Very unlikely</v>
      </c>
      <c r="K110" s="1">
        <f>C110/C111</f>
        <v>7.5924075924075921E-2</v>
      </c>
      <c r="L110" s="1">
        <f>D110/D111</f>
        <v>9.3525179856115109E-2</v>
      </c>
      <c r="M110" s="1">
        <f>E110/E111</f>
        <v>5.2863436123348019E-2</v>
      </c>
      <c r="N110" s="1">
        <f>F110/F111</f>
        <v>0.1</v>
      </c>
      <c r="O110" s="1"/>
    </row>
    <row r="111" spans="1:23" x14ac:dyDescent="0.25">
      <c r="A111" t="s">
        <v>3</v>
      </c>
      <c r="C111">
        <v>1001</v>
      </c>
      <c r="D111">
        <v>417</v>
      </c>
      <c r="E111">
        <v>454</v>
      </c>
      <c r="F111">
        <v>130</v>
      </c>
    </row>
    <row r="113" spans="1:23" s="13" customFormat="1" x14ac:dyDescent="0.25"/>
    <row r="116" spans="1:23" x14ac:dyDescent="0.25">
      <c r="A116" t="s">
        <v>67</v>
      </c>
    </row>
    <row r="117" spans="1:23" x14ac:dyDescent="0.25">
      <c r="A117" t="s">
        <v>1</v>
      </c>
    </row>
    <row r="118" spans="1:23" x14ac:dyDescent="0.25">
      <c r="C118" t="s">
        <v>3</v>
      </c>
      <c r="D118" t="s">
        <v>49</v>
      </c>
    </row>
    <row r="119" spans="1:23" s="3" customFormat="1" ht="100" x14ac:dyDescent="0.25">
      <c r="D119" s="3" t="s">
        <v>50</v>
      </c>
      <c r="E119" s="3" t="s">
        <v>51</v>
      </c>
      <c r="F119" s="3" t="s">
        <v>52</v>
      </c>
      <c r="G119" s="3" t="s">
        <v>53</v>
      </c>
      <c r="K119" s="3" t="str">
        <f>C118</f>
        <v>Total</v>
      </c>
      <c r="L119" s="3" t="str">
        <f>D119</f>
        <v>Voted for Kamala Harris in 2024</v>
      </c>
      <c r="M119" s="3" t="str">
        <f>E119</f>
        <v>Voted for Donald Trump in 2024</v>
      </c>
      <c r="N119" s="3" t="str">
        <f>F119</f>
        <v>Voted third party presidential candidate in 2024</v>
      </c>
      <c r="O119" s="3" t="str">
        <f>G119</f>
        <v>Did not vote in 2024</v>
      </c>
      <c r="S119" s="3" t="str">
        <f>K119</f>
        <v>Total</v>
      </c>
      <c r="T119" s="3" t="str">
        <f>L119</f>
        <v>Voted for Kamala Harris in 2024</v>
      </c>
      <c r="U119" s="3" t="str">
        <f>M119</f>
        <v>Voted for Donald Trump in 2024</v>
      </c>
      <c r="V119" s="3" t="str">
        <f>N119</f>
        <v>Voted third party presidential candidate in 2024</v>
      </c>
      <c r="W119" s="3" t="str">
        <f>O119</f>
        <v>Did not vote in 2024</v>
      </c>
    </row>
    <row r="120" spans="1:23" x14ac:dyDescent="0.25">
      <c r="B120" t="s">
        <v>55</v>
      </c>
      <c r="C120">
        <v>221</v>
      </c>
      <c r="D120">
        <v>47</v>
      </c>
      <c r="E120">
        <v>135</v>
      </c>
      <c r="F120">
        <v>2</v>
      </c>
      <c r="G120">
        <v>37</v>
      </c>
      <c r="J120" t="str">
        <f>B120</f>
        <v>Very likely</v>
      </c>
      <c r="K120" s="1">
        <f>C120/C125</f>
        <v>0.22077922077922077</v>
      </c>
      <c r="L120" s="1">
        <f>D120/D125</f>
        <v>0.12806539509536785</v>
      </c>
      <c r="M120" s="1">
        <f>E120/E125</f>
        <v>0.35248041775456918</v>
      </c>
      <c r="N120" s="1">
        <f>F120/F125</f>
        <v>0.4</v>
      </c>
      <c r="O120" s="1">
        <f>G120/G125</f>
        <v>0.15040650406504066</v>
      </c>
      <c r="R120" t="s">
        <v>77</v>
      </c>
      <c r="S120" s="2">
        <f>K120+K121</f>
        <v>0.52747252747252749</v>
      </c>
      <c r="T120" s="2">
        <f>L120+L121</f>
        <v>0.38964577656675747</v>
      </c>
      <c r="U120" s="2">
        <f>M120+M121</f>
        <v>0.7389033942558747</v>
      </c>
      <c r="V120" s="2">
        <f>N120+N121</f>
        <v>0.4</v>
      </c>
      <c r="W120" s="2">
        <f>O120+O121</f>
        <v>0.4065040650406504</v>
      </c>
    </row>
    <row r="121" spans="1:23" x14ac:dyDescent="0.25">
      <c r="B121" t="s">
        <v>56</v>
      </c>
      <c r="C121">
        <v>307</v>
      </c>
      <c r="D121">
        <v>96</v>
      </c>
      <c r="E121">
        <v>148</v>
      </c>
      <c r="F121">
        <v>0</v>
      </c>
      <c r="G121">
        <v>63</v>
      </c>
      <c r="J121" t="str">
        <f>B121</f>
        <v>Somewhat likely</v>
      </c>
      <c r="K121" s="1">
        <f>C121/C125</f>
        <v>0.30669330669330669</v>
      </c>
      <c r="L121" s="1">
        <f>D121/D125</f>
        <v>0.26158038147138962</v>
      </c>
      <c r="M121" s="1">
        <f>E121/E125</f>
        <v>0.38642297650130547</v>
      </c>
      <c r="N121" s="1">
        <f>F121/F125</f>
        <v>0</v>
      </c>
      <c r="O121" s="1">
        <f>G121/G125</f>
        <v>0.25609756097560976</v>
      </c>
      <c r="R121" t="s">
        <v>57</v>
      </c>
      <c r="S121" s="2">
        <f>K122</f>
        <v>0.27472527472527475</v>
      </c>
      <c r="T121" s="2">
        <f>L122</f>
        <v>0.26975476839237056</v>
      </c>
      <c r="U121" s="2">
        <f>M122</f>
        <v>0.16449086161879894</v>
      </c>
      <c r="V121" s="2">
        <f>N122</f>
        <v>0.4</v>
      </c>
      <c r="W121" s="2">
        <f>O122</f>
        <v>0.45121951219512196</v>
      </c>
    </row>
    <row r="122" spans="1:23" x14ac:dyDescent="0.25">
      <c r="B122" t="s">
        <v>57</v>
      </c>
      <c r="C122">
        <v>275</v>
      </c>
      <c r="D122">
        <v>99</v>
      </c>
      <c r="E122">
        <v>63</v>
      </c>
      <c r="F122">
        <v>2</v>
      </c>
      <c r="G122">
        <v>111</v>
      </c>
      <c r="J122" t="str">
        <f>B122</f>
        <v>Neither likely nor unlikely</v>
      </c>
      <c r="K122" s="1">
        <f>C122/C125</f>
        <v>0.27472527472527475</v>
      </c>
      <c r="L122" s="1">
        <f>D122/D125</f>
        <v>0.26975476839237056</v>
      </c>
      <c r="M122" s="1">
        <f>E122/E125</f>
        <v>0.16449086161879894</v>
      </c>
      <c r="N122" s="1">
        <f>F122/F125</f>
        <v>0.4</v>
      </c>
      <c r="O122" s="1">
        <f>G122/G125</f>
        <v>0.45121951219512196</v>
      </c>
      <c r="R122" t="s">
        <v>78</v>
      </c>
      <c r="S122" s="2">
        <f>K123+K124</f>
        <v>0.19780219780219779</v>
      </c>
      <c r="T122" s="2">
        <f>L123+L124</f>
        <v>0.34059945504087197</v>
      </c>
      <c r="U122" s="2">
        <f>M123+M124</f>
        <v>9.6605744125326382E-2</v>
      </c>
      <c r="V122" s="2">
        <f>N123+N124</f>
        <v>0.2</v>
      </c>
      <c r="W122" s="2">
        <f>O123+O124</f>
        <v>0.14227642276422764</v>
      </c>
    </row>
    <row r="123" spans="1:23" x14ac:dyDescent="0.25">
      <c r="B123" t="s">
        <v>58</v>
      </c>
      <c r="C123">
        <v>122</v>
      </c>
      <c r="D123">
        <v>78</v>
      </c>
      <c r="E123">
        <v>23</v>
      </c>
      <c r="F123">
        <v>0</v>
      </c>
      <c r="G123">
        <v>21</v>
      </c>
      <c r="J123" t="str">
        <f>B123</f>
        <v>Somewhat unlikely</v>
      </c>
      <c r="K123" s="1">
        <f>C123/C125</f>
        <v>0.12187812187812187</v>
      </c>
      <c r="L123" s="1">
        <f>D123/D125</f>
        <v>0.21253405994550409</v>
      </c>
      <c r="M123" s="1">
        <f>E123/E125</f>
        <v>6.0052219321148827E-2</v>
      </c>
      <c r="N123" s="1">
        <f>F123/F125</f>
        <v>0</v>
      </c>
      <c r="O123" s="1">
        <f>G123/G125</f>
        <v>8.5365853658536592E-2</v>
      </c>
    </row>
    <row r="124" spans="1:23" x14ac:dyDescent="0.25">
      <c r="B124" t="s">
        <v>59</v>
      </c>
      <c r="C124">
        <v>76</v>
      </c>
      <c r="D124">
        <v>47</v>
      </c>
      <c r="E124">
        <v>14</v>
      </c>
      <c r="F124">
        <v>1</v>
      </c>
      <c r="G124">
        <v>14</v>
      </c>
      <c r="J124" t="str">
        <f>B124</f>
        <v>Very unlikely</v>
      </c>
      <c r="K124" s="1">
        <f>C124/C125</f>
        <v>7.5924075924075921E-2</v>
      </c>
      <c r="L124" s="1">
        <f>D124/D125</f>
        <v>0.12806539509536785</v>
      </c>
      <c r="M124" s="1">
        <f>E124/E125</f>
        <v>3.6553524804177548E-2</v>
      </c>
      <c r="N124" s="1">
        <f>F124/F125</f>
        <v>0.2</v>
      </c>
      <c r="O124" s="1">
        <f>G124/G125</f>
        <v>5.6910569105691054E-2</v>
      </c>
    </row>
    <row r="125" spans="1:23" x14ac:dyDescent="0.25">
      <c r="A125" t="s">
        <v>3</v>
      </c>
      <c r="C125">
        <v>1001</v>
      </c>
      <c r="D125">
        <v>367</v>
      </c>
      <c r="E125">
        <v>383</v>
      </c>
      <c r="F125">
        <v>5</v>
      </c>
      <c r="G125">
        <v>246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0BA71-1E41-FF42-A597-D39F0FF5BCF4}">
  <sheetPr codeName="Sheet3"/>
  <dimension ref="A1:W125"/>
  <sheetViews>
    <sheetView showGridLines="0" workbookViewId="0">
      <selection activeCell="A113" sqref="A113:XFD113"/>
    </sheetView>
  </sheetViews>
  <sheetFormatPr baseColWidth="10" defaultRowHeight="19" x14ac:dyDescent="0.25"/>
  <cols>
    <col min="2" max="2" width="22.28515625" customWidth="1"/>
    <col min="5" max="5" width="12.42578125" customWidth="1"/>
    <col min="6" max="6" width="13.140625" customWidth="1"/>
    <col min="10" max="10" width="22.140625" customWidth="1"/>
    <col min="13" max="13" width="12.140625" customWidth="1"/>
    <col min="14" max="14" width="13.7109375" customWidth="1"/>
    <col min="18" max="18" width="24.28515625" customWidth="1"/>
    <col min="21" max="21" width="12.28515625" customWidth="1"/>
    <col min="22" max="22" width="14" customWidth="1"/>
  </cols>
  <sheetData>
    <row r="1" spans="1:23" x14ac:dyDescent="0.25">
      <c r="A1" s="4" t="s">
        <v>221</v>
      </c>
      <c r="B1" s="6" t="s">
        <v>226</v>
      </c>
    </row>
    <row r="2" spans="1:23" x14ac:dyDescent="0.25">
      <c r="A2" t="s">
        <v>224</v>
      </c>
    </row>
    <row r="4" spans="1:23" x14ac:dyDescent="0.25">
      <c r="A4" t="s">
        <v>68</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55</v>
      </c>
      <c r="C8">
        <v>190</v>
      </c>
      <c r="D8">
        <v>92</v>
      </c>
      <c r="E8">
        <v>71</v>
      </c>
      <c r="F8">
        <v>21</v>
      </c>
      <c r="G8">
        <v>6</v>
      </c>
      <c r="J8" t="str">
        <f>B8</f>
        <v>Very likely</v>
      </c>
      <c r="K8" s="1">
        <f>C8/C13</f>
        <v>0.19019019019019018</v>
      </c>
      <c r="L8" s="1">
        <f>D8/D13</f>
        <v>0.31292517006802723</v>
      </c>
      <c r="M8" s="1">
        <f>E8/E13</f>
        <v>0.19887955182072828</v>
      </c>
      <c r="N8" s="1">
        <f>F8/F13</f>
        <v>7.3684210526315783E-2</v>
      </c>
      <c r="O8" s="1">
        <f>G8/G13</f>
        <v>9.5238095238095233E-2</v>
      </c>
      <c r="R8" t="s">
        <v>77</v>
      </c>
      <c r="S8" s="2">
        <f>K8+K9</f>
        <v>0.44544544544544545</v>
      </c>
      <c r="T8" s="2">
        <f>L8+L9</f>
        <v>0.64965986394557818</v>
      </c>
      <c r="U8" s="2">
        <f>M8+M9</f>
        <v>0.43137254901960786</v>
      </c>
      <c r="V8" s="2">
        <f>N8+N9</f>
        <v>0.27719298245614032</v>
      </c>
      <c r="W8" s="2">
        <f>O8+O9</f>
        <v>0.33333333333333331</v>
      </c>
    </row>
    <row r="9" spans="1:23" x14ac:dyDescent="0.25">
      <c r="B9" t="s">
        <v>56</v>
      </c>
      <c r="C9">
        <v>255</v>
      </c>
      <c r="D9">
        <v>99</v>
      </c>
      <c r="E9">
        <v>83</v>
      </c>
      <c r="F9">
        <v>58</v>
      </c>
      <c r="G9">
        <v>15</v>
      </c>
      <c r="J9" t="str">
        <f>B9</f>
        <v>Somewhat likely</v>
      </c>
      <c r="K9" s="1">
        <f>C9/C13</f>
        <v>0.25525525525525528</v>
      </c>
      <c r="L9" s="1">
        <f>D9/D13</f>
        <v>0.33673469387755101</v>
      </c>
      <c r="M9" s="1">
        <f>E9/E13</f>
        <v>0.23249299719887956</v>
      </c>
      <c r="N9" s="1">
        <f>F9/F13</f>
        <v>0.20350877192982456</v>
      </c>
      <c r="O9" s="1">
        <f>G9/G13</f>
        <v>0.23809523809523808</v>
      </c>
      <c r="R9" t="s">
        <v>57</v>
      </c>
      <c r="S9" s="2">
        <f>K10</f>
        <v>0.28028028028028029</v>
      </c>
      <c r="T9" s="2">
        <f>L10</f>
        <v>0.25170068027210885</v>
      </c>
      <c r="U9" s="2">
        <f>M10</f>
        <v>0.32212885154061627</v>
      </c>
      <c r="V9" s="2">
        <f>N10</f>
        <v>0.20350877192982456</v>
      </c>
      <c r="W9" s="2">
        <f>O10</f>
        <v>0.52380952380952384</v>
      </c>
    </row>
    <row r="10" spans="1:23" x14ac:dyDescent="0.25">
      <c r="B10" t="s">
        <v>57</v>
      </c>
      <c r="C10">
        <v>280</v>
      </c>
      <c r="D10">
        <v>74</v>
      </c>
      <c r="E10">
        <v>115</v>
      </c>
      <c r="F10">
        <v>58</v>
      </c>
      <c r="G10">
        <v>33</v>
      </c>
      <c r="J10" t="str">
        <f>B10</f>
        <v>Neither likely nor unlikely</v>
      </c>
      <c r="K10" s="1">
        <f>C10/C13</f>
        <v>0.28028028028028029</v>
      </c>
      <c r="L10" s="1">
        <f>D10/D13</f>
        <v>0.25170068027210885</v>
      </c>
      <c r="M10" s="1">
        <f>E10/E13</f>
        <v>0.32212885154061627</v>
      </c>
      <c r="N10" s="1">
        <f>F10/F13</f>
        <v>0.20350877192982456</v>
      </c>
      <c r="O10" s="1">
        <f>G10/G13</f>
        <v>0.52380952380952384</v>
      </c>
      <c r="R10" t="s">
        <v>78</v>
      </c>
      <c r="S10" s="2">
        <f>K11+K12</f>
        <v>0.27427427427427431</v>
      </c>
      <c r="T10" s="2">
        <f>L11+L12</f>
        <v>9.8639455782312924E-2</v>
      </c>
      <c r="U10" s="2">
        <f>M11+M12</f>
        <v>0.24649859943977592</v>
      </c>
      <c r="V10" s="2">
        <f>N11+N12</f>
        <v>0.51929824561403515</v>
      </c>
      <c r="W10" s="2">
        <f>O11+O12</f>
        <v>0.14285714285714285</v>
      </c>
    </row>
    <row r="11" spans="1:23" x14ac:dyDescent="0.25">
      <c r="B11" t="s">
        <v>58</v>
      </c>
      <c r="C11">
        <v>140</v>
      </c>
      <c r="D11">
        <v>12</v>
      </c>
      <c r="E11">
        <v>59</v>
      </c>
      <c r="F11">
        <v>66</v>
      </c>
      <c r="G11">
        <v>3</v>
      </c>
      <c r="J11" t="str">
        <f>B11</f>
        <v>Somewhat unlikely</v>
      </c>
      <c r="K11" s="1">
        <f>C11/C13</f>
        <v>0.14014014014014015</v>
      </c>
      <c r="L11" s="1">
        <f>D11/D13</f>
        <v>4.0816326530612242E-2</v>
      </c>
      <c r="M11" s="1">
        <f>E11/E13</f>
        <v>0.16526610644257703</v>
      </c>
      <c r="N11" s="1">
        <f>F11/F13</f>
        <v>0.23157894736842105</v>
      </c>
      <c r="O11" s="1">
        <f>G11/G13</f>
        <v>4.7619047619047616E-2</v>
      </c>
    </row>
    <row r="12" spans="1:23" x14ac:dyDescent="0.25">
      <c r="B12" t="s">
        <v>59</v>
      </c>
      <c r="C12">
        <v>134</v>
      </c>
      <c r="D12">
        <v>17</v>
      </c>
      <c r="E12">
        <v>29</v>
      </c>
      <c r="F12">
        <v>82</v>
      </c>
      <c r="G12">
        <v>6</v>
      </c>
      <c r="J12" t="str">
        <f>B12</f>
        <v>Very unlikely</v>
      </c>
      <c r="K12" s="1">
        <f>C12/C13</f>
        <v>0.13413413413413414</v>
      </c>
      <c r="L12" s="1">
        <f>D12/D13</f>
        <v>5.7823129251700682E-2</v>
      </c>
      <c r="M12" s="1">
        <f>E12/E13</f>
        <v>8.1232492997198882E-2</v>
      </c>
      <c r="N12" s="1">
        <f>F12/F13</f>
        <v>0.28771929824561404</v>
      </c>
      <c r="O12" s="1">
        <f>G12/G13</f>
        <v>9.5238095238095233E-2</v>
      </c>
    </row>
    <row r="13" spans="1:23" x14ac:dyDescent="0.25">
      <c r="A13" t="s">
        <v>3</v>
      </c>
      <c r="C13">
        <v>999</v>
      </c>
      <c r="D13">
        <v>294</v>
      </c>
      <c r="E13">
        <v>357</v>
      </c>
      <c r="F13">
        <v>285</v>
      </c>
      <c r="G13">
        <v>63</v>
      </c>
    </row>
    <row r="15" spans="1:23" s="13" customFormat="1" x14ac:dyDescent="0.25"/>
    <row r="18" spans="1:23" x14ac:dyDescent="0.25">
      <c r="A18" t="s">
        <v>69</v>
      </c>
    </row>
    <row r="19" spans="1:23" x14ac:dyDescent="0.25">
      <c r="A19" t="s">
        <v>1</v>
      </c>
    </row>
    <row r="20" spans="1:23" x14ac:dyDescent="0.25">
      <c r="C20" t="s">
        <v>3</v>
      </c>
      <c r="D20" t="s">
        <v>13</v>
      </c>
    </row>
    <row r="21" spans="1:23" s="3" customFormat="1" ht="40" x14ac:dyDescent="0.25">
      <c r="D21" s="3" t="s">
        <v>14</v>
      </c>
      <c r="E21" s="3" t="s">
        <v>15</v>
      </c>
      <c r="F21" s="3" t="s">
        <v>16</v>
      </c>
      <c r="G21" s="3" t="s">
        <v>17</v>
      </c>
      <c r="K21" s="3" t="str">
        <f>C20</f>
        <v>Total</v>
      </c>
      <c r="L21" s="3" t="str">
        <f>D21</f>
        <v>Liberal (Very)</v>
      </c>
      <c r="M21" s="3" t="str">
        <f>E21</f>
        <v>Moderate</v>
      </c>
      <c r="N21" s="3" t="str">
        <f>F21</f>
        <v>Conservative (Very)</v>
      </c>
      <c r="O21" s="3" t="str">
        <f>G21</f>
        <v>Not sure</v>
      </c>
      <c r="S21" s="3" t="str">
        <f>K21</f>
        <v>Total</v>
      </c>
      <c r="T21" s="3" t="str">
        <f>L21</f>
        <v>Liberal (Very)</v>
      </c>
      <c r="U21" s="3" t="str">
        <f>M21</f>
        <v>Moderate</v>
      </c>
      <c r="V21" s="3" t="str">
        <f>N21</f>
        <v>Conservative (Very)</v>
      </c>
      <c r="W21" s="3" t="str">
        <f>O21</f>
        <v>Not sure</v>
      </c>
    </row>
    <row r="22" spans="1:23" x14ac:dyDescent="0.25">
      <c r="B22" t="s">
        <v>55</v>
      </c>
      <c r="C22">
        <v>190</v>
      </c>
      <c r="D22">
        <v>106</v>
      </c>
      <c r="E22">
        <v>50</v>
      </c>
      <c r="F22">
        <v>26</v>
      </c>
      <c r="G22">
        <v>8</v>
      </c>
      <c r="J22" t="str">
        <f>B22</f>
        <v>Very likely</v>
      </c>
      <c r="K22" s="1">
        <f>C22/C27</f>
        <v>0.19</v>
      </c>
      <c r="L22" s="1">
        <f>D22/D27</f>
        <v>0.42399999999999999</v>
      </c>
      <c r="M22" s="1">
        <f>E22/E27</f>
        <v>0.14705882352941177</v>
      </c>
      <c r="N22" s="1">
        <f>F22/F27</f>
        <v>7.5801749271137031E-2</v>
      </c>
      <c r="O22" s="1">
        <f>G22/G27</f>
        <v>0.11940298507462686</v>
      </c>
      <c r="R22" t="s">
        <v>77</v>
      </c>
      <c r="S22" s="2">
        <f>K22+K23</f>
        <v>0.44500000000000001</v>
      </c>
      <c r="T22" s="2">
        <f>L22+L23</f>
        <v>0.75600000000000001</v>
      </c>
      <c r="U22" s="2">
        <f>M22+M23</f>
        <v>0.45882352941176474</v>
      </c>
      <c r="V22" s="2">
        <f>N22+N23</f>
        <v>0.21574344023323616</v>
      </c>
      <c r="W22" s="2">
        <f>O22+O23</f>
        <v>0.38805970149253732</v>
      </c>
    </row>
    <row r="23" spans="1:23" x14ac:dyDescent="0.25">
      <c r="B23" t="s">
        <v>56</v>
      </c>
      <c r="C23">
        <v>255</v>
      </c>
      <c r="D23">
        <v>83</v>
      </c>
      <c r="E23">
        <v>106</v>
      </c>
      <c r="F23">
        <v>48</v>
      </c>
      <c r="G23">
        <v>18</v>
      </c>
      <c r="J23" t="str">
        <f>B23</f>
        <v>Somewhat likely</v>
      </c>
      <c r="K23" s="1">
        <f>C23/C27</f>
        <v>0.255</v>
      </c>
      <c r="L23" s="1">
        <f>D23/D27</f>
        <v>0.33200000000000002</v>
      </c>
      <c r="M23" s="1">
        <f>E23/E27</f>
        <v>0.31176470588235294</v>
      </c>
      <c r="N23" s="1">
        <f>F23/F27</f>
        <v>0.13994169096209913</v>
      </c>
      <c r="O23" s="1">
        <f>G23/G27</f>
        <v>0.26865671641791045</v>
      </c>
      <c r="R23" t="s">
        <v>57</v>
      </c>
      <c r="S23" s="2">
        <f>K24</f>
        <v>0.28000000000000003</v>
      </c>
      <c r="T23" s="2">
        <f>L24</f>
        <v>0.192</v>
      </c>
      <c r="U23" s="2">
        <f>M24</f>
        <v>0.36176470588235293</v>
      </c>
      <c r="V23" s="2">
        <f>N24</f>
        <v>0.22740524781341107</v>
      </c>
      <c r="W23" s="2">
        <f>O24</f>
        <v>0.46268656716417911</v>
      </c>
    </row>
    <row r="24" spans="1:23" x14ac:dyDescent="0.25">
      <c r="B24" t="s">
        <v>57</v>
      </c>
      <c r="C24">
        <v>280</v>
      </c>
      <c r="D24">
        <v>48</v>
      </c>
      <c r="E24">
        <v>123</v>
      </c>
      <c r="F24">
        <v>78</v>
      </c>
      <c r="G24">
        <v>31</v>
      </c>
      <c r="J24" t="str">
        <f>B24</f>
        <v>Neither likely nor unlikely</v>
      </c>
      <c r="K24" s="1">
        <f>C24/C27</f>
        <v>0.28000000000000003</v>
      </c>
      <c r="L24" s="1">
        <f>D24/D27</f>
        <v>0.192</v>
      </c>
      <c r="M24" s="1">
        <f>E24/E27</f>
        <v>0.36176470588235293</v>
      </c>
      <c r="N24" s="1">
        <f>F24/F27</f>
        <v>0.22740524781341107</v>
      </c>
      <c r="O24" s="1">
        <f>G24/G27</f>
        <v>0.46268656716417911</v>
      </c>
      <c r="R24" t="s">
        <v>78</v>
      </c>
      <c r="S24" s="2">
        <f>K25+K26</f>
        <v>0.27500000000000002</v>
      </c>
      <c r="T24" s="2">
        <f>L25+L26</f>
        <v>5.1999999999999998E-2</v>
      </c>
      <c r="U24" s="2">
        <f>M25+M26</f>
        <v>0.17941176470588235</v>
      </c>
      <c r="V24" s="2">
        <f>N25+N26</f>
        <v>0.5568513119533528</v>
      </c>
      <c r="W24" s="2">
        <f>O25+O26</f>
        <v>0.14925373134328357</v>
      </c>
    </row>
    <row r="25" spans="1:23" x14ac:dyDescent="0.25">
      <c r="B25" t="s">
        <v>58</v>
      </c>
      <c r="C25">
        <v>141</v>
      </c>
      <c r="D25">
        <v>9</v>
      </c>
      <c r="E25">
        <v>37</v>
      </c>
      <c r="F25">
        <v>92</v>
      </c>
      <c r="G25">
        <v>3</v>
      </c>
      <c r="J25" t="str">
        <f>B25</f>
        <v>Somewhat unlikely</v>
      </c>
      <c r="K25" s="1">
        <f>C25/C27</f>
        <v>0.14099999999999999</v>
      </c>
      <c r="L25" s="1">
        <f>D25/D27</f>
        <v>3.5999999999999997E-2</v>
      </c>
      <c r="M25" s="1">
        <f>E25/E27</f>
        <v>0.10882352941176471</v>
      </c>
      <c r="N25" s="1">
        <f>F25/F27</f>
        <v>0.26822157434402333</v>
      </c>
      <c r="O25" s="1">
        <f>G25/G27</f>
        <v>4.4776119402985072E-2</v>
      </c>
    </row>
    <row r="26" spans="1:23" x14ac:dyDescent="0.25">
      <c r="B26" t="s">
        <v>59</v>
      </c>
      <c r="C26">
        <v>134</v>
      </c>
      <c r="D26">
        <v>4</v>
      </c>
      <c r="E26">
        <v>24</v>
      </c>
      <c r="F26">
        <v>99</v>
      </c>
      <c r="G26">
        <v>7</v>
      </c>
      <c r="J26" t="str">
        <f>B26</f>
        <v>Very unlikely</v>
      </c>
      <c r="K26" s="1">
        <f>C26/C27</f>
        <v>0.13400000000000001</v>
      </c>
      <c r="L26" s="1">
        <f>D26/D27</f>
        <v>1.6E-2</v>
      </c>
      <c r="M26" s="1">
        <f>E26/E27</f>
        <v>7.0588235294117646E-2</v>
      </c>
      <c r="N26" s="1">
        <f>F26/F27</f>
        <v>0.28862973760932947</v>
      </c>
      <c r="O26" s="1">
        <f>G26/G27</f>
        <v>0.1044776119402985</v>
      </c>
    </row>
    <row r="27" spans="1:23" x14ac:dyDescent="0.25">
      <c r="A27" t="s">
        <v>3</v>
      </c>
      <c r="C27">
        <v>1000</v>
      </c>
      <c r="D27">
        <v>250</v>
      </c>
      <c r="E27">
        <v>340</v>
      </c>
      <c r="F27">
        <v>343</v>
      </c>
      <c r="G27">
        <v>67</v>
      </c>
    </row>
    <row r="29" spans="1:23" s="13" customFormat="1" x14ac:dyDescent="0.25"/>
    <row r="32" spans="1:23" x14ac:dyDescent="0.25">
      <c r="A32" t="s">
        <v>70</v>
      </c>
    </row>
    <row r="33" spans="1:23" x14ac:dyDescent="0.25">
      <c r="A33" t="s">
        <v>1</v>
      </c>
    </row>
    <row r="34" spans="1:23" x14ac:dyDescent="0.25">
      <c r="C34" t="s">
        <v>3</v>
      </c>
      <c r="D34" t="s">
        <v>19</v>
      </c>
    </row>
    <row r="35" spans="1:23" s="3" customFormat="1" ht="60" x14ac:dyDescent="0.25">
      <c r="D35" s="3" t="s">
        <v>20</v>
      </c>
      <c r="E35" s="3" t="s">
        <v>21</v>
      </c>
      <c r="F35" s="3" t="s">
        <v>22</v>
      </c>
      <c r="K35" s="3" t="str">
        <f>C34</f>
        <v>Total</v>
      </c>
      <c r="L35" s="3" t="str">
        <f>D35</f>
        <v>White non-Hispanic</v>
      </c>
      <c r="M35" s="3" t="str">
        <f>E35</f>
        <v>Black non-Hispanic</v>
      </c>
      <c r="N35" s="3" t="str">
        <f>F35</f>
        <v>Hispanic/Latino &amp; all other races</v>
      </c>
      <c r="S35" s="3" t="str">
        <f>K35</f>
        <v>Total</v>
      </c>
      <c r="T35" s="3" t="str">
        <f>L35</f>
        <v>White non-Hispanic</v>
      </c>
      <c r="U35" s="3" t="str">
        <f>M35</f>
        <v>Black non-Hispanic</v>
      </c>
      <c r="V35" s="3" t="str">
        <f>N35</f>
        <v>Hispanic/Latino &amp; all other races</v>
      </c>
    </row>
    <row r="36" spans="1:23" x14ac:dyDescent="0.25">
      <c r="B36" t="s">
        <v>55</v>
      </c>
      <c r="C36">
        <v>191</v>
      </c>
      <c r="D36">
        <v>133</v>
      </c>
      <c r="E36">
        <v>28</v>
      </c>
      <c r="F36">
        <v>30</v>
      </c>
      <c r="J36" t="str">
        <f>B36</f>
        <v>Very likely</v>
      </c>
      <c r="K36" s="1">
        <f>C36/C41</f>
        <v>0.191</v>
      </c>
      <c r="L36" s="1">
        <f>D36/D41</f>
        <v>0.21144674085850557</v>
      </c>
      <c r="M36" s="1">
        <f>E36/E41</f>
        <v>0.13145539906103287</v>
      </c>
      <c r="N36" s="1">
        <f>F36/F41</f>
        <v>0.189873417721519</v>
      </c>
      <c r="O36" s="1"/>
      <c r="R36" t="s">
        <v>77</v>
      </c>
      <c r="S36" s="2">
        <f>K36+K37</f>
        <v>0.44600000000000001</v>
      </c>
      <c r="T36" s="2">
        <f>L36+L37</f>
        <v>0.45945945945945943</v>
      </c>
      <c r="U36" s="2">
        <f>M36+M37</f>
        <v>0.40845070422535212</v>
      </c>
      <c r="V36" s="2">
        <f>N36+N37</f>
        <v>0.44303797468354433</v>
      </c>
      <c r="W36" s="2"/>
    </row>
    <row r="37" spans="1:23" x14ac:dyDescent="0.25">
      <c r="B37" t="s">
        <v>56</v>
      </c>
      <c r="C37">
        <v>255</v>
      </c>
      <c r="D37">
        <v>156</v>
      </c>
      <c r="E37">
        <v>59</v>
      </c>
      <c r="F37">
        <v>40</v>
      </c>
      <c r="J37" t="str">
        <f>B37</f>
        <v>Somewhat likely</v>
      </c>
      <c r="K37" s="1">
        <f>C37/C41</f>
        <v>0.255</v>
      </c>
      <c r="L37" s="1">
        <f>D37/D41</f>
        <v>0.24801271860095389</v>
      </c>
      <c r="M37" s="1">
        <f>E37/E41</f>
        <v>0.27699530516431925</v>
      </c>
      <c r="N37" s="1">
        <f>F37/F41</f>
        <v>0.25316455696202533</v>
      </c>
      <c r="O37" s="1"/>
      <c r="R37" t="s">
        <v>57</v>
      </c>
      <c r="S37" s="2">
        <f>K38</f>
        <v>0.28100000000000003</v>
      </c>
      <c r="T37" s="2">
        <f>L38</f>
        <v>0.24165341812400637</v>
      </c>
      <c r="U37" s="2">
        <f>M38</f>
        <v>0.43661971830985913</v>
      </c>
      <c r="V37" s="2">
        <f>N38</f>
        <v>0.22784810126582278</v>
      </c>
      <c r="W37" s="2"/>
    </row>
    <row r="38" spans="1:23" x14ac:dyDescent="0.25">
      <c r="B38" t="s">
        <v>57</v>
      </c>
      <c r="C38">
        <v>281</v>
      </c>
      <c r="D38">
        <v>152</v>
      </c>
      <c r="E38">
        <v>93</v>
      </c>
      <c r="F38">
        <v>36</v>
      </c>
      <c r="J38" t="str">
        <f>B38</f>
        <v>Neither likely nor unlikely</v>
      </c>
      <c r="K38" s="1">
        <f>C38/C41</f>
        <v>0.28100000000000003</v>
      </c>
      <c r="L38" s="1">
        <f>D38/D41</f>
        <v>0.24165341812400637</v>
      </c>
      <c r="M38" s="1">
        <f>E38/E41</f>
        <v>0.43661971830985913</v>
      </c>
      <c r="N38" s="1">
        <f>F38/F41</f>
        <v>0.22784810126582278</v>
      </c>
      <c r="O38" s="1"/>
      <c r="R38" t="s">
        <v>78</v>
      </c>
      <c r="S38" s="2">
        <f>K39+K40</f>
        <v>0.27300000000000002</v>
      </c>
      <c r="T38" s="2">
        <f>L39+L40</f>
        <v>0.2988871224165342</v>
      </c>
      <c r="U38" s="2">
        <f>M39+M40</f>
        <v>0.15492957746478875</v>
      </c>
      <c r="V38" s="2">
        <f>N39+N40</f>
        <v>0.32911392405063289</v>
      </c>
      <c r="W38" s="2"/>
    </row>
    <row r="39" spans="1:23" x14ac:dyDescent="0.25">
      <c r="B39" t="s">
        <v>58</v>
      </c>
      <c r="C39">
        <v>140</v>
      </c>
      <c r="D39">
        <v>95</v>
      </c>
      <c r="E39">
        <v>11</v>
      </c>
      <c r="F39">
        <v>34</v>
      </c>
      <c r="J39" t="str">
        <f>B39</f>
        <v>Somewhat unlikely</v>
      </c>
      <c r="K39" s="1">
        <f>C39/C41</f>
        <v>0.14000000000000001</v>
      </c>
      <c r="L39" s="1">
        <f>D39/D41</f>
        <v>0.15103338632750399</v>
      </c>
      <c r="M39" s="1">
        <f>E39/E41</f>
        <v>5.1643192488262914E-2</v>
      </c>
      <c r="N39" s="1">
        <f>F39/F41</f>
        <v>0.21518987341772153</v>
      </c>
      <c r="O39" s="1"/>
    </row>
    <row r="40" spans="1:23" x14ac:dyDescent="0.25">
      <c r="B40" t="s">
        <v>59</v>
      </c>
      <c r="C40">
        <v>133</v>
      </c>
      <c r="D40">
        <v>93</v>
      </c>
      <c r="E40">
        <v>22</v>
      </c>
      <c r="F40">
        <v>18</v>
      </c>
      <c r="J40" t="str">
        <f>B40</f>
        <v>Very unlikely</v>
      </c>
      <c r="K40" s="1">
        <f>C40/C41</f>
        <v>0.13300000000000001</v>
      </c>
      <c r="L40" s="1">
        <f>D40/D41</f>
        <v>0.14785373608903021</v>
      </c>
      <c r="M40" s="1">
        <f>E40/E41</f>
        <v>0.10328638497652583</v>
      </c>
      <c r="N40" s="1">
        <f>F40/F41</f>
        <v>0.11392405063291139</v>
      </c>
      <c r="O40" s="1"/>
    </row>
    <row r="41" spans="1:23" x14ac:dyDescent="0.25">
      <c r="A41" t="s">
        <v>3</v>
      </c>
      <c r="C41">
        <v>1000</v>
      </c>
      <c r="D41">
        <v>629</v>
      </c>
      <c r="E41">
        <v>213</v>
      </c>
      <c r="F41">
        <v>158</v>
      </c>
    </row>
    <row r="43" spans="1:23" s="13" customFormat="1" x14ac:dyDescent="0.25"/>
    <row r="46" spans="1:23" x14ac:dyDescent="0.25">
      <c r="A46" t="s">
        <v>71</v>
      </c>
    </row>
    <row r="47" spans="1:23" x14ac:dyDescent="0.25">
      <c r="A47" t="s">
        <v>1</v>
      </c>
    </row>
    <row r="48" spans="1:23" x14ac:dyDescent="0.25">
      <c r="C48" t="s">
        <v>3</v>
      </c>
      <c r="D48" t="s">
        <v>24</v>
      </c>
    </row>
    <row r="49" spans="1:23" x14ac:dyDescent="0.25">
      <c r="D49" t="s">
        <v>25</v>
      </c>
      <c r="E49" t="s">
        <v>26</v>
      </c>
      <c r="K49" t="str">
        <f>C48</f>
        <v>Total</v>
      </c>
      <c r="L49" t="str">
        <f>D49</f>
        <v>Male</v>
      </c>
      <c r="M49" t="str">
        <f>E49</f>
        <v>Female</v>
      </c>
      <c r="S49" t="str">
        <f>K49</f>
        <v>Total</v>
      </c>
      <c r="T49" t="str">
        <f>L49</f>
        <v>Male</v>
      </c>
      <c r="U49" t="str">
        <f>M49</f>
        <v>Female</v>
      </c>
    </row>
    <row r="50" spans="1:23" x14ac:dyDescent="0.25">
      <c r="B50" t="s">
        <v>55</v>
      </c>
      <c r="C50">
        <v>190</v>
      </c>
      <c r="D50">
        <v>75</v>
      </c>
      <c r="E50">
        <v>115</v>
      </c>
      <c r="J50" t="str">
        <f>B50</f>
        <v>Very likely</v>
      </c>
      <c r="K50" s="1">
        <f>C50/C55</f>
        <v>0.19019019019019018</v>
      </c>
      <c r="L50" s="1">
        <f>D50/D55</f>
        <v>0.15560165975103735</v>
      </c>
      <c r="M50" s="1">
        <f>E50/E55</f>
        <v>0.22243713733075435</v>
      </c>
      <c r="N50" s="1"/>
      <c r="O50" s="1"/>
      <c r="R50" t="s">
        <v>77</v>
      </c>
      <c r="S50" s="2">
        <f>K50+K51</f>
        <v>0.44544544544544545</v>
      </c>
      <c r="T50" s="2">
        <f>L50+L51</f>
        <v>0.40663900414937759</v>
      </c>
      <c r="U50" s="2">
        <f>M50+M51</f>
        <v>0.48162475822050288</v>
      </c>
      <c r="V50" s="2"/>
      <c r="W50" s="2"/>
    </row>
    <row r="51" spans="1:23" x14ac:dyDescent="0.25">
      <c r="B51" t="s">
        <v>56</v>
      </c>
      <c r="C51">
        <v>255</v>
      </c>
      <c r="D51">
        <v>121</v>
      </c>
      <c r="E51">
        <v>134</v>
      </c>
      <c r="J51" t="str">
        <f>B51</f>
        <v>Somewhat likely</v>
      </c>
      <c r="K51" s="1">
        <f>C51/C55</f>
        <v>0.25525525525525528</v>
      </c>
      <c r="L51" s="1">
        <f>D51/D55</f>
        <v>0.25103734439834025</v>
      </c>
      <c r="M51" s="1">
        <f>E51/E55</f>
        <v>0.25918762088974856</v>
      </c>
      <c r="N51" s="1"/>
      <c r="O51" s="1"/>
      <c r="R51" t="s">
        <v>57</v>
      </c>
      <c r="S51" s="2">
        <f>K52</f>
        <v>0.28028028028028029</v>
      </c>
      <c r="T51" s="2">
        <f>L52</f>
        <v>0.26763485477178423</v>
      </c>
      <c r="U51" s="2">
        <f>M52</f>
        <v>0.29206963249516443</v>
      </c>
      <c r="V51" s="2"/>
      <c r="W51" s="2"/>
    </row>
    <row r="52" spans="1:23" x14ac:dyDescent="0.25">
      <c r="B52" t="s">
        <v>57</v>
      </c>
      <c r="C52">
        <v>280</v>
      </c>
      <c r="D52">
        <v>129</v>
      </c>
      <c r="E52">
        <v>151</v>
      </c>
      <c r="J52" t="str">
        <f>B52</f>
        <v>Neither likely nor unlikely</v>
      </c>
      <c r="K52" s="1">
        <f>C52/C55</f>
        <v>0.28028028028028029</v>
      </c>
      <c r="L52" s="1">
        <f>D52/D55</f>
        <v>0.26763485477178423</v>
      </c>
      <c r="M52" s="1">
        <f>E52/E55</f>
        <v>0.29206963249516443</v>
      </c>
      <c r="N52" s="1"/>
      <c r="O52" s="1"/>
      <c r="R52" t="s">
        <v>78</v>
      </c>
      <c r="S52" s="2">
        <f>K53+K54</f>
        <v>0.27427427427427431</v>
      </c>
      <c r="T52" s="2">
        <f>L53+L54</f>
        <v>0.32572614107883813</v>
      </c>
      <c r="U52" s="2">
        <f>M53+M54</f>
        <v>0.22630560928433269</v>
      </c>
      <c r="V52" s="2"/>
      <c r="W52" s="2"/>
    </row>
    <row r="53" spans="1:23" x14ac:dyDescent="0.25">
      <c r="B53" t="s">
        <v>58</v>
      </c>
      <c r="C53">
        <v>140</v>
      </c>
      <c r="D53">
        <v>73</v>
      </c>
      <c r="E53">
        <v>67</v>
      </c>
      <c r="J53" t="str">
        <f>B53</f>
        <v>Somewhat unlikely</v>
      </c>
      <c r="K53" s="1">
        <f>C53/C55</f>
        <v>0.14014014014014015</v>
      </c>
      <c r="L53" s="1">
        <f>D53/D55</f>
        <v>0.15145228215767634</v>
      </c>
      <c r="M53" s="1">
        <f>E53/E55</f>
        <v>0.12959381044487428</v>
      </c>
      <c r="N53" s="1"/>
      <c r="O53" s="1"/>
    </row>
    <row r="54" spans="1:23" x14ac:dyDescent="0.25">
      <c r="B54" t="s">
        <v>59</v>
      </c>
      <c r="C54">
        <v>134</v>
      </c>
      <c r="D54">
        <v>84</v>
      </c>
      <c r="E54">
        <v>50</v>
      </c>
      <c r="J54" t="str">
        <f>B54</f>
        <v>Very unlikely</v>
      </c>
      <c r="K54" s="1">
        <f>C54/C55</f>
        <v>0.13413413413413414</v>
      </c>
      <c r="L54" s="1">
        <f>D54/D55</f>
        <v>0.17427385892116182</v>
      </c>
      <c r="M54" s="1">
        <f>E54/E55</f>
        <v>9.6711798839458407E-2</v>
      </c>
      <c r="N54" s="1"/>
      <c r="O54" s="1"/>
    </row>
    <row r="55" spans="1:23" x14ac:dyDescent="0.25">
      <c r="A55" t="s">
        <v>3</v>
      </c>
      <c r="C55">
        <v>999</v>
      </c>
      <c r="D55">
        <v>482</v>
      </c>
      <c r="E55">
        <v>517</v>
      </c>
    </row>
    <row r="57" spans="1:23" s="13" customFormat="1" x14ac:dyDescent="0.25"/>
    <row r="60" spans="1:23" x14ac:dyDescent="0.25">
      <c r="A60" t="s">
        <v>72</v>
      </c>
    </row>
    <row r="61" spans="1:23" x14ac:dyDescent="0.25">
      <c r="A61" t="s">
        <v>1</v>
      </c>
    </row>
    <row r="62" spans="1:23" x14ac:dyDescent="0.25">
      <c r="C62" t="s">
        <v>3</v>
      </c>
      <c r="D62" t="s">
        <v>28</v>
      </c>
    </row>
    <row r="63" spans="1:23" s="3" customFormat="1" ht="120" x14ac:dyDescent="0.25">
      <c r="D63" s="3" t="s">
        <v>29</v>
      </c>
      <c r="E63" s="3" t="s">
        <v>30</v>
      </c>
      <c r="F63" s="3" t="s">
        <v>31</v>
      </c>
      <c r="K63" s="3" t="str">
        <f>C62</f>
        <v>Total</v>
      </c>
      <c r="L63" s="3" t="str">
        <f>D63</f>
        <v>Silent &amp; Boomer Generations (born before 1965)</v>
      </c>
      <c r="M63" s="3" t="str">
        <f>E63</f>
        <v>Generation X (born 1965-1980)</v>
      </c>
      <c r="N63" s="3" t="str">
        <f>F63</f>
        <v>Millennials &amp; Generation Z (born 1981 and after)</v>
      </c>
      <c r="S63" s="3" t="str">
        <f>K63</f>
        <v>Total</v>
      </c>
      <c r="T63" s="3" t="str">
        <f>L63</f>
        <v>Silent &amp; Boomer Generations (born before 1965)</v>
      </c>
      <c r="U63" s="3" t="str">
        <f>M63</f>
        <v>Generation X (born 1965-1980)</v>
      </c>
      <c r="V63" s="3" t="str">
        <f>N63</f>
        <v>Millennials &amp; Generation Z (born 1981 and after)</v>
      </c>
    </row>
    <row r="64" spans="1:23" x14ac:dyDescent="0.25">
      <c r="B64" t="s">
        <v>55</v>
      </c>
      <c r="C64">
        <v>190</v>
      </c>
      <c r="D64">
        <v>63</v>
      </c>
      <c r="E64">
        <v>40</v>
      </c>
      <c r="F64">
        <v>87</v>
      </c>
      <c r="J64" t="str">
        <f>B64</f>
        <v>Very likely</v>
      </c>
      <c r="K64" s="1">
        <f>C64/C69</f>
        <v>0.18962075848303392</v>
      </c>
      <c r="L64" s="1">
        <f>D64/D69</f>
        <v>0.21140939597315436</v>
      </c>
      <c r="M64" s="1">
        <f>E64/E69</f>
        <v>0.16129032258064516</v>
      </c>
      <c r="N64" s="1">
        <f>F64/F69</f>
        <v>0.19078947368421054</v>
      </c>
      <c r="O64" s="1"/>
      <c r="R64" t="s">
        <v>77</v>
      </c>
      <c r="S64" s="2">
        <f>K64+K65</f>
        <v>0.44510978043912175</v>
      </c>
      <c r="T64" s="2">
        <f>L64+L65</f>
        <v>0.41610738255033558</v>
      </c>
      <c r="U64" s="2">
        <f>M64+M65</f>
        <v>0.375</v>
      </c>
      <c r="V64" s="2">
        <f>N64+N65</f>
        <v>0.50219298245614041</v>
      </c>
      <c r="W64" s="2"/>
    </row>
    <row r="65" spans="1:23" x14ac:dyDescent="0.25">
      <c r="B65" t="s">
        <v>56</v>
      </c>
      <c r="C65">
        <v>256</v>
      </c>
      <c r="D65">
        <v>61</v>
      </c>
      <c r="E65">
        <v>53</v>
      </c>
      <c r="F65">
        <v>142</v>
      </c>
      <c r="J65" t="str">
        <f>B65</f>
        <v>Somewhat likely</v>
      </c>
      <c r="K65" s="1">
        <f>C65/C69</f>
        <v>0.2554890219560878</v>
      </c>
      <c r="L65" s="1">
        <f>D65/D69</f>
        <v>0.20469798657718122</v>
      </c>
      <c r="M65" s="1">
        <f>E65/E69</f>
        <v>0.21370967741935484</v>
      </c>
      <c r="N65" s="1">
        <f>F65/F69</f>
        <v>0.31140350877192985</v>
      </c>
      <c r="O65" s="1"/>
      <c r="R65" t="s">
        <v>57</v>
      </c>
      <c r="S65" s="2">
        <f>K66</f>
        <v>0.28043912175648705</v>
      </c>
      <c r="T65" s="2">
        <f>L66</f>
        <v>0.21140939597315436</v>
      </c>
      <c r="U65" s="2">
        <f>M66</f>
        <v>0.29838709677419356</v>
      </c>
      <c r="V65" s="2">
        <f>N66</f>
        <v>0.31578947368421051</v>
      </c>
      <c r="W65" s="2"/>
    </row>
    <row r="66" spans="1:23" x14ac:dyDescent="0.25">
      <c r="B66" t="s">
        <v>57</v>
      </c>
      <c r="C66">
        <v>281</v>
      </c>
      <c r="D66">
        <v>63</v>
      </c>
      <c r="E66">
        <v>74</v>
      </c>
      <c r="F66">
        <v>144</v>
      </c>
      <c r="J66" t="str">
        <f>B66</f>
        <v>Neither likely nor unlikely</v>
      </c>
      <c r="K66" s="1">
        <f>C66/C69</f>
        <v>0.28043912175648705</v>
      </c>
      <c r="L66" s="1">
        <f>D66/D69</f>
        <v>0.21140939597315436</v>
      </c>
      <c r="M66" s="1">
        <f>E66/E69</f>
        <v>0.29838709677419356</v>
      </c>
      <c r="N66" s="1">
        <f>F66/F69</f>
        <v>0.31578947368421051</v>
      </c>
      <c r="O66" s="1"/>
      <c r="R66" t="s">
        <v>78</v>
      </c>
      <c r="S66" s="2">
        <f>K67+K68</f>
        <v>0.27445109780439125</v>
      </c>
      <c r="T66" s="2">
        <f>L67+L68</f>
        <v>0.37248322147651008</v>
      </c>
      <c r="U66" s="2">
        <f>M67+M68</f>
        <v>0.32661290322580649</v>
      </c>
      <c r="V66" s="2">
        <f>N67+N68</f>
        <v>0.18201754385964913</v>
      </c>
      <c r="W66" s="2"/>
    </row>
    <row r="67" spans="1:23" x14ac:dyDescent="0.25">
      <c r="B67" t="s">
        <v>58</v>
      </c>
      <c r="C67">
        <v>141</v>
      </c>
      <c r="D67">
        <v>61</v>
      </c>
      <c r="E67">
        <v>36</v>
      </c>
      <c r="F67">
        <v>44</v>
      </c>
      <c r="J67" t="str">
        <f>B67</f>
        <v>Somewhat unlikely</v>
      </c>
      <c r="K67" s="1">
        <f>C67/C69</f>
        <v>0.1407185628742515</v>
      </c>
      <c r="L67" s="1">
        <f>D67/D69</f>
        <v>0.20469798657718122</v>
      </c>
      <c r="M67" s="1">
        <f>E67/E69</f>
        <v>0.14516129032258066</v>
      </c>
      <c r="N67" s="1">
        <f>F67/F69</f>
        <v>9.6491228070175433E-2</v>
      </c>
      <c r="O67" s="1"/>
    </row>
    <row r="68" spans="1:23" x14ac:dyDescent="0.25">
      <c r="B68" t="s">
        <v>59</v>
      </c>
      <c r="C68">
        <v>134</v>
      </c>
      <c r="D68">
        <v>50</v>
      </c>
      <c r="E68">
        <v>45</v>
      </c>
      <c r="F68">
        <v>39</v>
      </c>
      <c r="J68" t="str">
        <f>B68</f>
        <v>Very unlikely</v>
      </c>
      <c r="K68" s="1">
        <f>C68/C69</f>
        <v>0.13373253493013973</v>
      </c>
      <c r="L68" s="1">
        <f>D68/D69</f>
        <v>0.16778523489932887</v>
      </c>
      <c r="M68" s="1">
        <f>E68/E69</f>
        <v>0.18145161290322581</v>
      </c>
      <c r="N68" s="1">
        <f>F68/F69</f>
        <v>8.5526315789473686E-2</v>
      </c>
      <c r="O68" s="1"/>
    </row>
    <row r="69" spans="1:23" x14ac:dyDescent="0.25">
      <c r="A69" t="s">
        <v>3</v>
      </c>
      <c r="C69">
        <v>1002</v>
      </c>
      <c r="D69">
        <v>298</v>
      </c>
      <c r="E69">
        <v>248</v>
      </c>
      <c r="F69">
        <v>456</v>
      </c>
    </row>
    <row r="71" spans="1:23" s="13" customFormat="1" x14ac:dyDescent="0.25"/>
    <row r="74" spans="1:23" x14ac:dyDescent="0.25">
      <c r="A74" t="s">
        <v>73</v>
      </c>
    </row>
    <row r="75" spans="1:23" x14ac:dyDescent="0.25">
      <c r="A75" t="s">
        <v>1</v>
      </c>
    </row>
    <row r="76" spans="1:23" x14ac:dyDescent="0.25">
      <c r="C76" t="s">
        <v>3</v>
      </c>
      <c r="D76" t="s">
        <v>33</v>
      </c>
    </row>
    <row r="77" spans="1:23" s="3" customFormat="1" ht="80" x14ac:dyDescent="0.25">
      <c r="D77" s="3" t="s">
        <v>34</v>
      </c>
      <c r="E77" s="3" t="s">
        <v>35</v>
      </c>
      <c r="F77" s="3" t="s">
        <v>36</v>
      </c>
      <c r="K77" s="3" t="str">
        <f>C76</f>
        <v>Total</v>
      </c>
      <c r="L77" s="3" t="str">
        <f>D77</f>
        <v>No HS/HS Graduate</v>
      </c>
      <c r="M77" s="3" t="str">
        <f>E77</f>
        <v>Some college/2-year college graduate</v>
      </c>
      <c r="N77" s="3" t="str">
        <f>F77</f>
        <v>4-year college graduate/post-graduate degree</v>
      </c>
      <c r="S77" s="3" t="str">
        <f>K77</f>
        <v>Total</v>
      </c>
      <c r="T77" s="3" t="str">
        <f>L77</f>
        <v>No HS/HS Graduate</v>
      </c>
      <c r="U77" s="3" t="str">
        <f>M77</f>
        <v>Some college/2-year college graduate</v>
      </c>
      <c r="V77" s="3" t="str">
        <f>N77</f>
        <v>4-year college graduate/post-graduate degree</v>
      </c>
    </row>
    <row r="78" spans="1:23" x14ac:dyDescent="0.25">
      <c r="B78" t="s">
        <v>55</v>
      </c>
      <c r="C78">
        <v>190</v>
      </c>
      <c r="D78">
        <v>44</v>
      </c>
      <c r="E78">
        <v>56</v>
      </c>
      <c r="F78">
        <v>90</v>
      </c>
      <c r="J78" t="str">
        <f>B78</f>
        <v>Very likely</v>
      </c>
      <c r="K78" s="1">
        <f>C78/C83</f>
        <v>0.19038076152304609</v>
      </c>
      <c r="L78" s="1">
        <f>D78/D83</f>
        <v>0.12753623188405797</v>
      </c>
      <c r="M78" s="1">
        <f>E78/E83</f>
        <v>0.1761006289308176</v>
      </c>
      <c r="N78" s="1">
        <f>F78/F83</f>
        <v>0.26865671641791045</v>
      </c>
      <c r="O78" s="1"/>
      <c r="R78" t="s">
        <v>77</v>
      </c>
      <c r="S78" s="2">
        <f>K78+K79</f>
        <v>0.44589178356713421</v>
      </c>
      <c r="T78" s="2">
        <f>L78+L79</f>
        <v>0.4</v>
      </c>
      <c r="U78" s="2">
        <f>M78+M79</f>
        <v>0.37106918238993714</v>
      </c>
      <c r="V78" s="2">
        <f>N78+N79</f>
        <v>0.56417910447761188</v>
      </c>
      <c r="W78" s="2"/>
    </row>
    <row r="79" spans="1:23" x14ac:dyDescent="0.25">
      <c r="B79" t="s">
        <v>56</v>
      </c>
      <c r="C79">
        <v>255</v>
      </c>
      <c r="D79">
        <v>94</v>
      </c>
      <c r="E79">
        <v>62</v>
      </c>
      <c r="F79">
        <v>99</v>
      </c>
      <c r="J79" t="str">
        <f>B79</f>
        <v>Somewhat likely</v>
      </c>
      <c r="K79" s="1">
        <f>C79/C83</f>
        <v>0.25551102204408815</v>
      </c>
      <c r="L79" s="1">
        <f>D79/D83</f>
        <v>0.27246376811594203</v>
      </c>
      <c r="M79" s="1">
        <f>E79/E83</f>
        <v>0.19496855345911951</v>
      </c>
      <c r="N79" s="1">
        <f>F79/F83</f>
        <v>0.29552238805970149</v>
      </c>
      <c r="O79" s="1"/>
      <c r="R79" t="s">
        <v>57</v>
      </c>
      <c r="S79" s="2">
        <f>K80</f>
        <v>0.28056112224448898</v>
      </c>
      <c r="T79" s="2">
        <f>L80</f>
        <v>0.33913043478260868</v>
      </c>
      <c r="U79" s="2">
        <f>M80</f>
        <v>0.31446540880503143</v>
      </c>
      <c r="V79" s="2">
        <f>N80</f>
        <v>0.18805970149253731</v>
      </c>
      <c r="W79" s="2"/>
    </row>
    <row r="80" spans="1:23" x14ac:dyDescent="0.25">
      <c r="B80" t="s">
        <v>57</v>
      </c>
      <c r="C80">
        <v>280</v>
      </c>
      <c r="D80">
        <v>117</v>
      </c>
      <c r="E80">
        <v>100</v>
      </c>
      <c r="F80">
        <v>63</v>
      </c>
      <c r="J80" t="str">
        <f>B80</f>
        <v>Neither likely nor unlikely</v>
      </c>
      <c r="K80" s="1">
        <f>C80/C83</f>
        <v>0.28056112224448898</v>
      </c>
      <c r="L80" s="1">
        <f>D80/D83</f>
        <v>0.33913043478260868</v>
      </c>
      <c r="M80" s="1">
        <f>E80/E83</f>
        <v>0.31446540880503143</v>
      </c>
      <c r="N80" s="1">
        <f>F80/F83</f>
        <v>0.18805970149253731</v>
      </c>
      <c r="O80" s="1"/>
      <c r="R80" t="s">
        <v>78</v>
      </c>
      <c r="S80" s="2">
        <f>K81+K82</f>
        <v>0.27354709418837675</v>
      </c>
      <c r="T80" s="2">
        <f>L81+L82</f>
        <v>0.2608695652173913</v>
      </c>
      <c r="U80" s="2">
        <f>M81+M82</f>
        <v>0.31446540880503143</v>
      </c>
      <c r="V80" s="2">
        <f>N81+N82</f>
        <v>0.24776119402985075</v>
      </c>
      <c r="W80" s="2"/>
    </row>
    <row r="81" spans="1:23" x14ac:dyDescent="0.25">
      <c r="B81" t="s">
        <v>58</v>
      </c>
      <c r="C81">
        <v>140</v>
      </c>
      <c r="D81">
        <v>39</v>
      </c>
      <c r="E81">
        <v>51</v>
      </c>
      <c r="F81">
        <v>50</v>
      </c>
      <c r="J81" t="str">
        <f>B81</f>
        <v>Somewhat unlikely</v>
      </c>
      <c r="K81" s="1">
        <f>C81/C83</f>
        <v>0.14028056112224449</v>
      </c>
      <c r="L81" s="1">
        <f>D81/D83</f>
        <v>0.11304347826086956</v>
      </c>
      <c r="M81" s="1">
        <f>E81/E83</f>
        <v>0.16037735849056603</v>
      </c>
      <c r="N81" s="1">
        <f>F81/F83</f>
        <v>0.14925373134328357</v>
      </c>
      <c r="O81" s="1"/>
    </row>
    <row r="82" spans="1:23" x14ac:dyDescent="0.25">
      <c r="B82" t="s">
        <v>59</v>
      </c>
      <c r="C82">
        <v>133</v>
      </c>
      <c r="D82">
        <v>51</v>
      </c>
      <c r="E82">
        <v>49</v>
      </c>
      <c r="F82">
        <v>33</v>
      </c>
      <c r="J82" t="str">
        <f>B82</f>
        <v>Very unlikely</v>
      </c>
      <c r="K82" s="1">
        <f>C82/C83</f>
        <v>0.13326653306613226</v>
      </c>
      <c r="L82" s="1">
        <f>D82/D83</f>
        <v>0.14782608695652175</v>
      </c>
      <c r="M82" s="1">
        <f>E82/E83</f>
        <v>0.1540880503144654</v>
      </c>
      <c r="N82" s="1">
        <f>F82/F83</f>
        <v>9.8507462686567168E-2</v>
      </c>
      <c r="O82" s="1"/>
    </row>
    <row r="83" spans="1:23" x14ac:dyDescent="0.25">
      <c r="A83" t="s">
        <v>3</v>
      </c>
      <c r="C83">
        <v>998</v>
      </c>
      <c r="D83">
        <v>345</v>
      </c>
      <c r="E83">
        <v>318</v>
      </c>
      <c r="F83">
        <v>335</v>
      </c>
    </row>
    <row r="85" spans="1:23" s="13" customFormat="1" x14ac:dyDescent="0.25"/>
    <row r="88" spans="1:23" x14ac:dyDescent="0.25">
      <c r="A88" t="s">
        <v>74</v>
      </c>
    </row>
    <row r="89" spans="1:23" x14ac:dyDescent="0.25">
      <c r="A89" t="s">
        <v>1</v>
      </c>
    </row>
    <row r="90" spans="1:23" x14ac:dyDescent="0.25">
      <c r="C90" t="s">
        <v>3</v>
      </c>
      <c r="D90" t="s">
        <v>38</v>
      </c>
    </row>
    <row r="91" spans="1:23" s="3" customFormat="1" ht="60" x14ac:dyDescent="0.25">
      <c r="D91" s="3" t="s">
        <v>39</v>
      </c>
      <c r="E91" s="3" t="s">
        <v>40</v>
      </c>
      <c r="F91" s="3" t="s">
        <v>41</v>
      </c>
      <c r="G91" s="3" t="s">
        <v>42</v>
      </c>
      <c r="K91" s="3" t="str">
        <f>C90</f>
        <v>Total</v>
      </c>
      <c r="L91" s="3" t="str">
        <f>D91</f>
        <v>Central City</v>
      </c>
      <c r="M91" s="3" t="str">
        <f>E91</f>
        <v>Urban Suburb</v>
      </c>
      <c r="N91" s="3" t="str">
        <f>F91</f>
        <v>Surrounding Suburban County</v>
      </c>
      <c r="O91" s="3" t="str">
        <f>G91</f>
        <v>Rural County</v>
      </c>
      <c r="S91" s="3" t="str">
        <f>K91</f>
        <v>Total</v>
      </c>
      <c r="T91" s="3" t="str">
        <f>L91</f>
        <v>Central City</v>
      </c>
      <c r="U91" s="3" t="str">
        <f>M91</f>
        <v>Urban Suburb</v>
      </c>
      <c r="V91" s="3" t="str">
        <f>N91</f>
        <v>Surrounding Suburban County</v>
      </c>
      <c r="W91" s="3" t="str">
        <f>O91</f>
        <v>Rural County</v>
      </c>
    </row>
    <row r="92" spans="1:23" x14ac:dyDescent="0.25">
      <c r="B92" t="s">
        <v>55</v>
      </c>
      <c r="C92">
        <v>190</v>
      </c>
      <c r="D92">
        <v>65</v>
      </c>
      <c r="E92">
        <v>57</v>
      </c>
      <c r="F92">
        <v>44</v>
      </c>
      <c r="G92">
        <v>24</v>
      </c>
      <c r="J92" t="str">
        <f>B92</f>
        <v>Very likely</v>
      </c>
      <c r="K92" s="1">
        <f>C92/C97</f>
        <v>0.19</v>
      </c>
      <c r="L92" s="1">
        <f>D92/D97</f>
        <v>0.22968197879858657</v>
      </c>
      <c r="M92" s="1">
        <f>E92/E97</f>
        <v>0.24152542372881355</v>
      </c>
      <c r="N92" s="1">
        <f>F92/F97</f>
        <v>0.15017064846416384</v>
      </c>
      <c r="O92" s="1">
        <f>G92/G97</f>
        <v>0.1276595744680851</v>
      </c>
      <c r="R92" t="s">
        <v>77</v>
      </c>
      <c r="S92" s="2">
        <f>K92+K93</f>
        <v>0.44500000000000001</v>
      </c>
      <c r="T92" s="2">
        <f>L92+L93</f>
        <v>0.5053003533568905</v>
      </c>
      <c r="U92" s="2">
        <f>M92+M93</f>
        <v>0.5</v>
      </c>
      <c r="V92" s="2">
        <f>N92+N93</f>
        <v>0.37542662116040959</v>
      </c>
      <c r="W92" s="2">
        <f>O92+O93</f>
        <v>0.3936170212765957</v>
      </c>
    </row>
    <row r="93" spans="1:23" x14ac:dyDescent="0.25">
      <c r="B93" t="s">
        <v>56</v>
      </c>
      <c r="C93">
        <v>255</v>
      </c>
      <c r="D93">
        <v>78</v>
      </c>
      <c r="E93">
        <v>61</v>
      </c>
      <c r="F93">
        <v>66</v>
      </c>
      <c r="G93">
        <v>50</v>
      </c>
      <c r="J93" t="str">
        <f>B93</f>
        <v>Somewhat likely</v>
      </c>
      <c r="K93" s="1">
        <f>C93/C97</f>
        <v>0.255</v>
      </c>
      <c r="L93" s="1">
        <f>D93/D97</f>
        <v>0.2756183745583039</v>
      </c>
      <c r="M93" s="1">
        <f>E93/E97</f>
        <v>0.25847457627118642</v>
      </c>
      <c r="N93" s="1">
        <f>F93/F97</f>
        <v>0.22525597269624573</v>
      </c>
      <c r="O93" s="1">
        <f>G93/G97</f>
        <v>0.26595744680851063</v>
      </c>
      <c r="R93" t="s">
        <v>57</v>
      </c>
      <c r="S93" s="2">
        <f>K94</f>
        <v>0.28100000000000003</v>
      </c>
      <c r="T93" s="2">
        <f>L94</f>
        <v>0.31095406360424027</v>
      </c>
      <c r="U93" s="2">
        <f>M94</f>
        <v>0.20338983050847459</v>
      </c>
      <c r="V93" s="2">
        <f>N94</f>
        <v>0.30716723549488056</v>
      </c>
      <c r="W93" s="2">
        <f>O94</f>
        <v>0.29255319148936171</v>
      </c>
    </row>
    <row r="94" spans="1:23" x14ac:dyDescent="0.25">
      <c r="B94" t="s">
        <v>57</v>
      </c>
      <c r="C94">
        <v>281</v>
      </c>
      <c r="D94">
        <v>88</v>
      </c>
      <c r="E94">
        <v>48</v>
      </c>
      <c r="F94">
        <v>90</v>
      </c>
      <c r="G94">
        <v>55</v>
      </c>
      <c r="J94" t="str">
        <f>B94</f>
        <v>Neither likely nor unlikely</v>
      </c>
      <c r="K94" s="1">
        <f>C94/C97</f>
        <v>0.28100000000000003</v>
      </c>
      <c r="L94" s="1">
        <f>D94/D97</f>
        <v>0.31095406360424027</v>
      </c>
      <c r="M94" s="1">
        <f>E94/E97</f>
        <v>0.20338983050847459</v>
      </c>
      <c r="N94" s="1">
        <f>F94/F97</f>
        <v>0.30716723549488056</v>
      </c>
      <c r="O94" s="1">
        <f>G94/G97</f>
        <v>0.29255319148936171</v>
      </c>
      <c r="R94" t="s">
        <v>78</v>
      </c>
      <c r="S94" s="2">
        <f>K95+K96</f>
        <v>0.27400000000000002</v>
      </c>
      <c r="T94" s="2">
        <f>L95+L96</f>
        <v>0.18374558303886926</v>
      </c>
      <c r="U94" s="2">
        <f>M95+M96</f>
        <v>0.29661016949152541</v>
      </c>
      <c r="V94" s="2">
        <f>N95+N96</f>
        <v>0.3174061433447099</v>
      </c>
      <c r="W94" s="2">
        <f>O95+O96</f>
        <v>0.31382978723404253</v>
      </c>
    </row>
    <row r="95" spans="1:23" x14ac:dyDescent="0.25">
      <c r="B95" t="s">
        <v>58</v>
      </c>
      <c r="C95">
        <v>141</v>
      </c>
      <c r="D95">
        <v>31</v>
      </c>
      <c r="E95">
        <v>39</v>
      </c>
      <c r="F95">
        <v>43</v>
      </c>
      <c r="G95">
        <v>28</v>
      </c>
      <c r="J95" t="str">
        <f>B95</f>
        <v>Somewhat unlikely</v>
      </c>
      <c r="K95" s="1">
        <f>C95/C97</f>
        <v>0.14099999999999999</v>
      </c>
      <c r="L95" s="1">
        <f>D95/D97</f>
        <v>0.10954063604240283</v>
      </c>
      <c r="M95" s="1">
        <f>E95/E97</f>
        <v>0.1652542372881356</v>
      </c>
      <c r="N95" s="1">
        <f>F95/F97</f>
        <v>0.14675767918088736</v>
      </c>
      <c r="O95" s="1">
        <f>G95/G97</f>
        <v>0.14893617021276595</v>
      </c>
    </row>
    <row r="96" spans="1:23" x14ac:dyDescent="0.25">
      <c r="B96" t="s">
        <v>59</v>
      </c>
      <c r="C96">
        <v>133</v>
      </c>
      <c r="D96">
        <v>21</v>
      </c>
      <c r="E96">
        <v>31</v>
      </c>
      <c r="F96">
        <v>50</v>
      </c>
      <c r="G96">
        <v>31</v>
      </c>
      <c r="J96" t="str">
        <f>B96</f>
        <v>Very unlikely</v>
      </c>
      <c r="K96" s="1">
        <f>C96/C97</f>
        <v>0.13300000000000001</v>
      </c>
      <c r="L96" s="1">
        <f>D96/D97</f>
        <v>7.4204946996466431E-2</v>
      </c>
      <c r="M96" s="1">
        <f>E96/E97</f>
        <v>0.13135593220338984</v>
      </c>
      <c r="N96" s="1">
        <f>F96/F97</f>
        <v>0.17064846416382254</v>
      </c>
      <c r="O96" s="1">
        <f>G96/G97</f>
        <v>0.16489361702127658</v>
      </c>
    </row>
    <row r="97" spans="1:23" x14ac:dyDescent="0.25">
      <c r="A97" t="s">
        <v>3</v>
      </c>
      <c r="C97">
        <v>1000</v>
      </c>
      <c r="D97">
        <v>283</v>
      </c>
      <c r="E97">
        <v>236</v>
      </c>
      <c r="F97">
        <v>293</v>
      </c>
      <c r="G97">
        <v>188</v>
      </c>
    </row>
    <row r="99" spans="1:23" s="13" customFormat="1" x14ac:dyDescent="0.25"/>
    <row r="102" spans="1:23" x14ac:dyDescent="0.25">
      <c r="A102" t="s">
        <v>75</v>
      </c>
    </row>
    <row r="103" spans="1:23" x14ac:dyDescent="0.25">
      <c r="A103" t="s">
        <v>1</v>
      </c>
    </row>
    <row r="104" spans="1:23" x14ac:dyDescent="0.25">
      <c r="C104" t="s">
        <v>3</v>
      </c>
      <c r="D104" t="s">
        <v>44</v>
      </c>
    </row>
    <row r="105" spans="1:23" s="3" customFormat="1" ht="60" x14ac:dyDescent="0.25">
      <c r="D105" s="3" t="s">
        <v>45</v>
      </c>
      <c r="E105" s="3" t="s">
        <v>46</v>
      </c>
      <c r="F105" s="3" t="s">
        <v>47</v>
      </c>
      <c r="K105" s="3" t="str">
        <f>C104</f>
        <v>Total</v>
      </c>
      <c r="L105" s="3" t="str">
        <f>D105</f>
        <v>Most of the time</v>
      </c>
      <c r="M105" s="3" t="str">
        <f>E105</f>
        <v>Some of the time/Only now and then</v>
      </c>
      <c r="N105" s="3" t="str">
        <f>F105</f>
        <v>Hardly at all/Don't know</v>
      </c>
      <c r="S105" s="3" t="str">
        <f>K105</f>
        <v>Total</v>
      </c>
      <c r="T105" s="3" t="str">
        <f>L105</f>
        <v>Most of the time</v>
      </c>
      <c r="U105" s="3" t="str">
        <f>M105</f>
        <v>Some of the time/Only now and then</v>
      </c>
      <c r="V105" s="3" t="str">
        <f>N105</f>
        <v>Hardly at all/Don't know</v>
      </c>
    </row>
    <row r="106" spans="1:23" x14ac:dyDescent="0.25">
      <c r="B106" t="s">
        <v>55</v>
      </c>
      <c r="C106">
        <v>190</v>
      </c>
      <c r="D106">
        <v>138</v>
      </c>
      <c r="E106">
        <v>47</v>
      </c>
      <c r="F106">
        <v>5</v>
      </c>
      <c r="J106" t="str">
        <f>B106</f>
        <v>Very likely</v>
      </c>
      <c r="K106" s="1">
        <f>C106/C111</f>
        <v>0.19019019019019018</v>
      </c>
      <c r="L106" s="1">
        <f>D106/D111</f>
        <v>0.33093525179856115</v>
      </c>
      <c r="M106" s="1">
        <f>E106/E111</f>
        <v>0.10398230088495575</v>
      </c>
      <c r="N106" s="1">
        <f>F106/F111</f>
        <v>3.8461538461538464E-2</v>
      </c>
      <c r="O106" s="1"/>
      <c r="R106" t="s">
        <v>77</v>
      </c>
      <c r="S106" s="2">
        <f>K106+K107</f>
        <v>0.44544544544544545</v>
      </c>
      <c r="T106" s="2">
        <f>L106+L107</f>
        <v>0.53717026378896882</v>
      </c>
      <c r="U106" s="2">
        <f>M106+M107</f>
        <v>0.41371681415929201</v>
      </c>
      <c r="V106" s="2">
        <f>N106+N107</f>
        <v>0.26153846153846155</v>
      </c>
      <c r="W106" s="2"/>
    </row>
    <row r="107" spans="1:23" x14ac:dyDescent="0.25">
      <c r="B107" t="s">
        <v>56</v>
      </c>
      <c r="C107">
        <v>255</v>
      </c>
      <c r="D107">
        <v>86</v>
      </c>
      <c r="E107">
        <v>140</v>
      </c>
      <c r="F107">
        <v>29</v>
      </c>
      <c r="J107" t="str">
        <f>B107</f>
        <v>Somewhat likely</v>
      </c>
      <c r="K107" s="1">
        <f>C107/C111</f>
        <v>0.25525525525525528</v>
      </c>
      <c r="L107" s="1">
        <f>D107/D111</f>
        <v>0.20623501199040767</v>
      </c>
      <c r="M107" s="1">
        <f>E107/E111</f>
        <v>0.30973451327433627</v>
      </c>
      <c r="N107" s="1">
        <f>F107/F111</f>
        <v>0.22307692307692309</v>
      </c>
      <c r="O107" s="1"/>
      <c r="R107" t="s">
        <v>57</v>
      </c>
      <c r="S107" s="2">
        <f>K108</f>
        <v>0.28028028028028029</v>
      </c>
      <c r="T107" s="2">
        <f>L108</f>
        <v>0.15107913669064749</v>
      </c>
      <c r="U107" s="2">
        <f>M108</f>
        <v>0.3252212389380531</v>
      </c>
      <c r="V107" s="2">
        <f>N108</f>
        <v>0.53846153846153844</v>
      </c>
      <c r="W107" s="2"/>
    </row>
    <row r="108" spans="1:23" x14ac:dyDescent="0.25">
      <c r="B108" t="s">
        <v>57</v>
      </c>
      <c r="C108">
        <v>280</v>
      </c>
      <c r="D108">
        <v>63</v>
      </c>
      <c r="E108">
        <v>147</v>
      </c>
      <c r="F108">
        <v>70</v>
      </c>
      <c r="J108" t="str">
        <f>B108</f>
        <v>Neither likely nor unlikely</v>
      </c>
      <c r="K108" s="1">
        <f>C108/C111</f>
        <v>0.28028028028028029</v>
      </c>
      <c r="L108" s="1">
        <f>D108/D111</f>
        <v>0.15107913669064749</v>
      </c>
      <c r="M108" s="1">
        <f>E108/E111</f>
        <v>0.3252212389380531</v>
      </c>
      <c r="N108" s="1">
        <f>F108/F111</f>
        <v>0.53846153846153844</v>
      </c>
      <c r="O108" s="1"/>
      <c r="R108" t="s">
        <v>78</v>
      </c>
      <c r="S108" s="2">
        <f>K109+K110</f>
        <v>0.27427427427427431</v>
      </c>
      <c r="T108" s="2">
        <f>L109+L110</f>
        <v>0.3117505995203837</v>
      </c>
      <c r="U108" s="2">
        <f>M109+M110</f>
        <v>0.26106194690265488</v>
      </c>
      <c r="V108" s="2">
        <f>N109+N110</f>
        <v>0.2</v>
      </c>
      <c r="W108" s="2"/>
    </row>
    <row r="109" spans="1:23" x14ac:dyDescent="0.25">
      <c r="B109" t="s">
        <v>58</v>
      </c>
      <c r="C109">
        <v>140</v>
      </c>
      <c r="D109">
        <v>62</v>
      </c>
      <c r="E109">
        <v>67</v>
      </c>
      <c r="F109">
        <v>11</v>
      </c>
      <c r="J109" t="str">
        <f>B109</f>
        <v>Somewhat unlikely</v>
      </c>
      <c r="K109" s="1">
        <f>C109/C111</f>
        <v>0.14014014014014015</v>
      </c>
      <c r="L109" s="1">
        <f>D109/D111</f>
        <v>0.14868105515587529</v>
      </c>
      <c r="M109" s="1">
        <f>E109/E111</f>
        <v>0.14823008849557523</v>
      </c>
      <c r="N109" s="1">
        <f>F109/F111</f>
        <v>8.461538461538462E-2</v>
      </c>
      <c r="O109" s="1"/>
    </row>
    <row r="110" spans="1:23" x14ac:dyDescent="0.25">
      <c r="B110" t="s">
        <v>59</v>
      </c>
      <c r="C110">
        <v>134</v>
      </c>
      <c r="D110">
        <v>68</v>
      </c>
      <c r="E110">
        <v>51</v>
      </c>
      <c r="F110">
        <v>15</v>
      </c>
      <c r="J110" t="str">
        <f>B110</f>
        <v>Very unlikely</v>
      </c>
      <c r="K110" s="1">
        <f>C110/C111</f>
        <v>0.13413413413413414</v>
      </c>
      <c r="L110" s="1">
        <f>D110/D111</f>
        <v>0.16306954436450841</v>
      </c>
      <c r="M110" s="1">
        <f>E110/E111</f>
        <v>0.11283185840707964</v>
      </c>
      <c r="N110" s="1">
        <f>F110/F111</f>
        <v>0.11538461538461539</v>
      </c>
      <c r="O110" s="1"/>
    </row>
    <row r="111" spans="1:23" x14ac:dyDescent="0.25">
      <c r="A111" t="s">
        <v>3</v>
      </c>
      <c r="C111">
        <v>999</v>
      </c>
      <c r="D111">
        <v>417</v>
      </c>
      <c r="E111">
        <v>452</v>
      </c>
      <c r="F111">
        <v>130</v>
      </c>
    </row>
    <row r="113" spans="1:23" s="13" customFormat="1" x14ac:dyDescent="0.25"/>
    <row r="116" spans="1:23" x14ac:dyDescent="0.25">
      <c r="A116" t="s">
        <v>76</v>
      </c>
    </row>
    <row r="117" spans="1:23" x14ac:dyDescent="0.25">
      <c r="A117" t="s">
        <v>1</v>
      </c>
    </row>
    <row r="118" spans="1:23" x14ac:dyDescent="0.25">
      <c r="C118" t="s">
        <v>3</v>
      </c>
      <c r="D118" t="s">
        <v>49</v>
      </c>
    </row>
    <row r="119" spans="1:23" s="3" customFormat="1" ht="100" x14ac:dyDescent="0.25">
      <c r="D119" s="3" t="s">
        <v>50</v>
      </c>
      <c r="E119" s="3" t="s">
        <v>51</v>
      </c>
      <c r="F119" s="3" t="s">
        <v>52</v>
      </c>
      <c r="G119" s="3" t="s">
        <v>53</v>
      </c>
      <c r="K119" s="3" t="str">
        <f>C118</f>
        <v>Total</v>
      </c>
      <c r="L119" s="3" t="str">
        <f>D119</f>
        <v>Voted for Kamala Harris in 2024</v>
      </c>
      <c r="M119" s="3" t="str">
        <f>E119</f>
        <v>Voted for Donald Trump in 2024</v>
      </c>
      <c r="N119" s="3" t="str">
        <f>F119</f>
        <v>Voted third party presidential candidate in 2024</v>
      </c>
      <c r="O119" s="3" t="str">
        <f>G119</f>
        <v>Did not vote in 2024</v>
      </c>
      <c r="S119" s="3" t="str">
        <f>K119</f>
        <v>Total</v>
      </c>
      <c r="T119" s="3" t="str">
        <f>L119</f>
        <v>Voted for Kamala Harris in 2024</v>
      </c>
      <c r="U119" s="3" t="str">
        <f>M119</f>
        <v>Voted for Donald Trump in 2024</v>
      </c>
      <c r="V119" s="3" t="str">
        <f>N119</f>
        <v>Voted third party presidential candidate in 2024</v>
      </c>
      <c r="W119" s="3" t="str">
        <f>O119</f>
        <v>Did not vote in 2024</v>
      </c>
    </row>
    <row r="120" spans="1:23" x14ac:dyDescent="0.25">
      <c r="B120" t="s">
        <v>55</v>
      </c>
      <c r="C120">
        <v>190</v>
      </c>
      <c r="D120">
        <v>141</v>
      </c>
      <c r="E120">
        <v>27</v>
      </c>
      <c r="F120">
        <v>2</v>
      </c>
      <c r="G120">
        <v>20</v>
      </c>
      <c r="J120" t="str">
        <f>B120</f>
        <v>Very likely</v>
      </c>
      <c r="K120" s="1">
        <f>C120/C125</f>
        <v>0.19038076152304609</v>
      </c>
      <c r="L120" s="1">
        <f>D120/D125</f>
        <v>0.38419618528610355</v>
      </c>
      <c r="M120" s="1">
        <f>E120/E125</f>
        <v>7.0496083550913843E-2</v>
      </c>
      <c r="N120" s="1">
        <f>F120/F125</f>
        <v>0.4</v>
      </c>
      <c r="O120" s="1">
        <f>G120/G125</f>
        <v>8.2304526748971193E-2</v>
      </c>
      <c r="R120" t="s">
        <v>77</v>
      </c>
      <c r="S120" s="2">
        <f>K120+K121</f>
        <v>0.44488977955911824</v>
      </c>
      <c r="T120" s="2">
        <f>L120+L121</f>
        <v>0.70572207084468663</v>
      </c>
      <c r="U120" s="2">
        <f>M120+M121</f>
        <v>0.23237597911227154</v>
      </c>
      <c r="V120" s="2">
        <f>N120+N121</f>
        <v>0.60000000000000009</v>
      </c>
      <c r="W120" s="2">
        <f>O120+O121</f>
        <v>0.38271604938271608</v>
      </c>
    </row>
    <row r="121" spans="1:23" x14ac:dyDescent="0.25">
      <c r="B121" t="s">
        <v>56</v>
      </c>
      <c r="C121">
        <v>254</v>
      </c>
      <c r="D121">
        <v>118</v>
      </c>
      <c r="E121">
        <v>62</v>
      </c>
      <c r="F121">
        <v>1</v>
      </c>
      <c r="G121">
        <v>73</v>
      </c>
      <c r="J121" t="str">
        <f>B121</f>
        <v>Somewhat likely</v>
      </c>
      <c r="K121" s="1">
        <f>C121/C125</f>
        <v>0.25450901803607212</v>
      </c>
      <c r="L121" s="1">
        <f>D121/D125</f>
        <v>0.32152588555858308</v>
      </c>
      <c r="M121" s="1">
        <f>E121/E125</f>
        <v>0.16187989556135771</v>
      </c>
      <c r="N121" s="1">
        <f>F121/F125</f>
        <v>0.2</v>
      </c>
      <c r="O121" s="1">
        <f>G121/G125</f>
        <v>0.30041152263374488</v>
      </c>
      <c r="R121" t="s">
        <v>57</v>
      </c>
      <c r="S121" s="2">
        <f>K122</f>
        <v>0.28156312625250501</v>
      </c>
      <c r="T121" s="2">
        <f>L122</f>
        <v>0.22343324250681199</v>
      </c>
      <c r="U121" s="2">
        <f>M122</f>
        <v>0.23759791122715404</v>
      </c>
      <c r="V121" s="2">
        <f>N122</f>
        <v>0.4</v>
      </c>
      <c r="W121" s="2">
        <f>O122</f>
        <v>0.43621399176954734</v>
      </c>
    </row>
    <row r="122" spans="1:23" x14ac:dyDescent="0.25">
      <c r="B122" t="s">
        <v>57</v>
      </c>
      <c r="C122">
        <v>281</v>
      </c>
      <c r="D122">
        <v>82</v>
      </c>
      <c r="E122">
        <v>91</v>
      </c>
      <c r="F122">
        <v>2</v>
      </c>
      <c r="G122">
        <v>106</v>
      </c>
      <c r="J122" t="str">
        <f>B122</f>
        <v>Neither likely nor unlikely</v>
      </c>
      <c r="K122" s="1">
        <f>C122/C125</f>
        <v>0.28156312625250501</v>
      </c>
      <c r="L122" s="1">
        <f>D122/D125</f>
        <v>0.22343324250681199</v>
      </c>
      <c r="M122" s="1">
        <f>E122/E125</f>
        <v>0.23759791122715404</v>
      </c>
      <c r="N122" s="1">
        <f>F122/F125</f>
        <v>0.4</v>
      </c>
      <c r="O122" s="1">
        <f>G122/G125</f>
        <v>0.43621399176954734</v>
      </c>
      <c r="R122" t="s">
        <v>78</v>
      </c>
      <c r="S122" s="2">
        <f>K123+K124</f>
        <v>0.27354709418837675</v>
      </c>
      <c r="T122" s="2">
        <f>L123+L124</f>
        <v>7.0844686648501354E-2</v>
      </c>
      <c r="U122" s="2">
        <f>M123+M124</f>
        <v>0.5300261096605744</v>
      </c>
      <c r="V122" s="2">
        <f>N123+N124</f>
        <v>0</v>
      </c>
      <c r="W122" s="2">
        <f>O123+O124</f>
        <v>0.18106995884773663</v>
      </c>
    </row>
    <row r="123" spans="1:23" x14ac:dyDescent="0.25">
      <c r="B123" t="s">
        <v>58</v>
      </c>
      <c r="C123">
        <v>140</v>
      </c>
      <c r="D123">
        <v>9</v>
      </c>
      <c r="E123">
        <v>107</v>
      </c>
      <c r="F123">
        <v>0</v>
      </c>
      <c r="G123">
        <v>24</v>
      </c>
      <c r="J123" t="str">
        <f>B123</f>
        <v>Somewhat unlikely</v>
      </c>
      <c r="K123" s="1">
        <f>C123/C125</f>
        <v>0.14028056112224449</v>
      </c>
      <c r="L123" s="1">
        <f>D123/D125</f>
        <v>2.4523160762942781E-2</v>
      </c>
      <c r="M123" s="1">
        <f>E123/E125</f>
        <v>0.27937336814621411</v>
      </c>
      <c r="N123" s="1">
        <f>F123/F125</f>
        <v>0</v>
      </c>
      <c r="O123" s="1">
        <f>G123/G125</f>
        <v>9.8765432098765427E-2</v>
      </c>
    </row>
    <row r="124" spans="1:23" x14ac:dyDescent="0.25">
      <c r="B124" t="s">
        <v>59</v>
      </c>
      <c r="C124">
        <v>133</v>
      </c>
      <c r="D124">
        <v>17</v>
      </c>
      <c r="E124">
        <v>96</v>
      </c>
      <c r="F124">
        <v>0</v>
      </c>
      <c r="G124">
        <v>20</v>
      </c>
      <c r="J124" t="str">
        <f>B124</f>
        <v>Very unlikely</v>
      </c>
      <c r="K124" s="1">
        <f>C124/C125</f>
        <v>0.13326653306613226</v>
      </c>
      <c r="L124" s="1">
        <f>D124/D125</f>
        <v>4.632152588555858E-2</v>
      </c>
      <c r="M124" s="1">
        <f>E124/E125</f>
        <v>0.25065274151436029</v>
      </c>
      <c r="N124" s="1">
        <f>F124/F125</f>
        <v>0</v>
      </c>
      <c r="O124" s="1">
        <f>G124/G125</f>
        <v>8.2304526748971193E-2</v>
      </c>
    </row>
    <row r="125" spans="1:23" x14ac:dyDescent="0.25">
      <c r="A125" t="s">
        <v>3</v>
      </c>
      <c r="C125">
        <v>998</v>
      </c>
      <c r="D125">
        <v>367</v>
      </c>
      <c r="E125">
        <v>383</v>
      </c>
      <c r="F125">
        <v>5</v>
      </c>
      <c r="G125">
        <v>243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FA323-4912-D944-8526-F4BE220C5A73}">
  <sheetPr codeName="Sheet4"/>
  <dimension ref="A1:W116"/>
  <sheetViews>
    <sheetView showGridLines="0" workbookViewId="0">
      <selection activeCell="A105" sqref="A105:XFD105"/>
    </sheetView>
  </sheetViews>
  <sheetFormatPr baseColWidth="10" defaultRowHeight="19" x14ac:dyDescent="0.25"/>
  <cols>
    <col min="2" max="2" width="20.5703125" customWidth="1"/>
    <col min="5" max="5" width="12.140625" customWidth="1"/>
    <col min="6" max="6" width="13.42578125" customWidth="1"/>
    <col min="10" max="10" width="18.28515625" customWidth="1"/>
    <col min="13" max="13" width="12.42578125" customWidth="1"/>
    <col min="14" max="14" width="13.7109375" customWidth="1"/>
    <col min="18" max="18" width="22" customWidth="1"/>
    <col min="21" max="21" width="11.85546875" customWidth="1"/>
    <col min="22" max="22" width="13.5703125" customWidth="1"/>
  </cols>
  <sheetData>
    <row r="1" spans="1:23" x14ac:dyDescent="0.25">
      <c r="A1" s="4" t="s">
        <v>221</v>
      </c>
      <c r="B1" s="6" t="s">
        <v>226</v>
      </c>
    </row>
    <row r="2" spans="1:23" x14ac:dyDescent="0.25">
      <c r="A2" t="s">
        <v>225</v>
      </c>
    </row>
    <row r="4" spans="1:23" x14ac:dyDescent="0.25">
      <c r="A4" t="s">
        <v>79</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80</v>
      </c>
      <c r="C8">
        <v>139</v>
      </c>
      <c r="D8">
        <v>34</v>
      </c>
      <c r="E8">
        <v>37</v>
      </c>
      <c r="F8">
        <v>58</v>
      </c>
      <c r="G8">
        <v>10</v>
      </c>
      <c r="J8" t="str">
        <f>B8</f>
        <v>Always justified</v>
      </c>
      <c r="K8" s="1">
        <f>C8/C12</f>
        <v>0.13900000000000001</v>
      </c>
      <c r="L8" s="1">
        <f>D8/D12</f>
        <v>0.11564625850340136</v>
      </c>
      <c r="M8" s="1">
        <f>E8/E12</f>
        <v>0.10335195530726257</v>
      </c>
      <c r="N8" s="1">
        <f>F8/F12</f>
        <v>0.20350877192982456</v>
      </c>
      <c r="O8" s="1">
        <f>G8/G12</f>
        <v>0.15873015873015872</v>
      </c>
      <c r="R8" t="s">
        <v>218</v>
      </c>
      <c r="S8" s="2">
        <f>K8+K9</f>
        <v>0.27300000000000002</v>
      </c>
      <c r="T8" s="2">
        <f>L8+L9</f>
        <v>0.22448979591836735</v>
      </c>
      <c r="U8" s="2">
        <f>M8+M9</f>
        <v>0.22346368715083798</v>
      </c>
      <c r="V8" s="2">
        <f>N8+N9</f>
        <v>0.39649122807017545</v>
      </c>
      <c r="W8" s="2">
        <f>O8+O9</f>
        <v>0.22222222222222221</v>
      </c>
    </row>
    <row r="9" spans="1:23" x14ac:dyDescent="0.25">
      <c r="B9" t="s">
        <v>81</v>
      </c>
      <c r="C9">
        <v>134</v>
      </c>
      <c r="D9">
        <v>32</v>
      </c>
      <c r="E9">
        <v>43</v>
      </c>
      <c r="F9">
        <v>55</v>
      </c>
      <c r="G9">
        <v>4</v>
      </c>
      <c r="J9" t="str">
        <f>B9</f>
        <v>Usually justified</v>
      </c>
      <c r="K9" s="1">
        <f>C9/C12</f>
        <v>0.13400000000000001</v>
      </c>
      <c r="L9" s="1">
        <f>D9/D12</f>
        <v>0.10884353741496598</v>
      </c>
      <c r="M9" s="1">
        <f>E9/E12</f>
        <v>0.12011173184357542</v>
      </c>
      <c r="N9" s="1">
        <f>F9/F12</f>
        <v>0.19298245614035087</v>
      </c>
      <c r="O9" s="1">
        <f>G9/G12</f>
        <v>6.3492063492063489E-2</v>
      </c>
      <c r="R9" t="s">
        <v>82</v>
      </c>
      <c r="S9" s="2">
        <f t="shared" ref="S9:W10" si="0">K10</f>
        <v>0.25800000000000001</v>
      </c>
      <c r="T9" s="2">
        <f t="shared" si="0"/>
        <v>0.25170068027210885</v>
      </c>
      <c r="U9" s="2">
        <f t="shared" si="0"/>
        <v>0.25977653631284914</v>
      </c>
      <c r="V9" s="2">
        <f t="shared" si="0"/>
        <v>0.24210526315789474</v>
      </c>
      <c r="W9" s="2">
        <f t="shared" si="0"/>
        <v>0.34920634920634919</v>
      </c>
    </row>
    <row r="10" spans="1:23" x14ac:dyDescent="0.25">
      <c r="B10" t="s">
        <v>82</v>
      </c>
      <c r="C10">
        <v>258</v>
      </c>
      <c r="D10">
        <v>74</v>
      </c>
      <c r="E10">
        <v>93</v>
      </c>
      <c r="F10">
        <v>69</v>
      </c>
      <c r="G10">
        <v>22</v>
      </c>
      <c r="J10" t="str">
        <f>B10</f>
        <v>Sometimes justified</v>
      </c>
      <c r="K10" s="1">
        <f>C10/C12</f>
        <v>0.25800000000000001</v>
      </c>
      <c r="L10" s="1">
        <f>D10/D12</f>
        <v>0.25170068027210885</v>
      </c>
      <c r="M10" s="1">
        <f>E10/E12</f>
        <v>0.25977653631284914</v>
      </c>
      <c r="N10" s="1">
        <f>F10/F12</f>
        <v>0.24210526315789474</v>
      </c>
      <c r="O10" s="1">
        <f>G10/G12</f>
        <v>0.34920634920634919</v>
      </c>
      <c r="R10" t="s">
        <v>83</v>
      </c>
      <c r="S10" s="2">
        <f t="shared" si="0"/>
        <v>0.46899999999999997</v>
      </c>
      <c r="T10" s="2">
        <f t="shared" si="0"/>
        <v>0.52380952380952384</v>
      </c>
      <c r="U10" s="2">
        <f t="shared" si="0"/>
        <v>0.51675977653631289</v>
      </c>
      <c r="V10" s="2">
        <f t="shared" si="0"/>
        <v>0.36140350877192984</v>
      </c>
      <c r="W10" s="2">
        <f t="shared" si="0"/>
        <v>0.42857142857142855</v>
      </c>
    </row>
    <row r="11" spans="1:23" x14ac:dyDescent="0.25">
      <c r="B11" t="s">
        <v>83</v>
      </c>
      <c r="C11">
        <v>469</v>
      </c>
      <c r="D11">
        <v>154</v>
      </c>
      <c r="E11">
        <v>185</v>
      </c>
      <c r="F11">
        <v>103</v>
      </c>
      <c r="G11">
        <v>27</v>
      </c>
      <c r="J11" t="str">
        <f>B11</f>
        <v>Never justified</v>
      </c>
      <c r="K11" s="1">
        <f>C11/C12</f>
        <v>0.46899999999999997</v>
      </c>
      <c r="L11" s="1">
        <f>D11/D12</f>
        <v>0.52380952380952384</v>
      </c>
      <c r="M11" s="1">
        <f>E11/E12</f>
        <v>0.51675977653631289</v>
      </c>
      <c r="N11" s="1">
        <f>F11/F12</f>
        <v>0.36140350877192984</v>
      </c>
      <c r="O11" s="1">
        <f>G11/G12</f>
        <v>0.42857142857142855</v>
      </c>
    </row>
    <row r="12" spans="1:23" x14ac:dyDescent="0.25">
      <c r="A12" t="s">
        <v>3</v>
      </c>
      <c r="C12">
        <v>1000</v>
      </c>
      <c r="D12">
        <v>294</v>
      </c>
      <c r="E12">
        <v>358</v>
      </c>
      <c r="F12">
        <v>285</v>
      </c>
      <c r="G12">
        <v>63</v>
      </c>
    </row>
    <row r="14" spans="1:23" s="13" customFormat="1" x14ac:dyDescent="0.25"/>
    <row r="17" spans="1:23" x14ac:dyDescent="0.25">
      <c r="A17" t="s">
        <v>84</v>
      </c>
    </row>
    <row r="18" spans="1:23" x14ac:dyDescent="0.25">
      <c r="A18" t="s">
        <v>1</v>
      </c>
    </row>
    <row r="19" spans="1:23" x14ac:dyDescent="0.25">
      <c r="C19" t="s">
        <v>3</v>
      </c>
      <c r="D19" t="s">
        <v>13</v>
      </c>
    </row>
    <row r="20" spans="1:23" s="3" customFormat="1" ht="40" x14ac:dyDescent="0.25">
      <c r="D20" s="3" t="s">
        <v>14</v>
      </c>
      <c r="E20" s="3" t="s">
        <v>15</v>
      </c>
      <c r="F20" s="3" t="s">
        <v>16</v>
      </c>
      <c r="G20" s="3" t="s">
        <v>17</v>
      </c>
      <c r="K20" s="3" t="str">
        <f>C19</f>
        <v>Total</v>
      </c>
      <c r="L20" s="3" t="str">
        <f>D20</f>
        <v>Liberal (Very)</v>
      </c>
      <c r="M20" s="3" t="str">
        <f>E20</f>
        <v>Moderate</v>
      </c>
      <c r="N20" s="3" t="str">
        <f>F20</f>
        <v>Conservative (Very)</v>
      </c>
      <c r="O20" s="3" t="str">
        <f>G20</f>
        <v>Not sure</v>
      </c>
      <c r="S20" s="3" t="str">
        <f>K20</f>
        <v>Total</v>
      </c>
      <c r="T20" s="3" t="str">
        <f>L20</f>
        <v>Liberal (Very)</v>
      </c>
      <c r="U20" s="3" t="str">
        <f>M20</f>
        <v>Moderate</v>
      </c>
      <c r="V20" s="3" t="str">
        <f>N20</f>
        <v>Conservative (Very)</v>
      </c>
      <c r="W20" s="3" t="str">
        <f>O20</f>
        <v>Not sure</v>
      </c>
    </row>
    <row r="21" spans="1:23" x14ac:dyDescent="0.25">
      <c r="B21" t="s">
        <v>80</v>
      </c>
      <c r="C21">
        <v>138</v>
      </c>
      <c r="D21">
        <v>26</v>
      </c>
      <c r="E21">
        <v>37</v>
      </c>
      <c r="F21">
        <v>68</v>
      </c>
      <c r="G21">
        <v>7</v>
      </c>
      <c r="J21" t="str">
        <f>B21</f>
        <v>Always justified</v>
      </c>
      <c r="K21" s="1">
        <f>C21/C25</f>
        <v>0.13813813813813813</v>
      </c>
      <c r="L21" s="1">
        <f>D21/D25</f>
        <v>0.104</v>
      </c>
      <c r="M21" s="1">
        <f>E21/E25</f>
        <v>0.10914454277286136</v>
      </c>
      <c r="N21" s="1">
        <f>F21/F25</f>
        <v>0.19825072886297376</v>
      </c>
      <c r="O21" s="1">
        <f>G21/G25</f>
        <v>0.1044776119402985</v>
      </c>
      <c r="R21" t="s">
        <v>218</v>
      </c>
      <c r="S21" s="2">
        <f>K21+K22</f>
        <v>0.27227227227227224</v>
      </c>
      <c r="T21" s="2">
        <f>L21+L22</f>
        <v>0.20400000000000001</v>
      </c>
      <c r="U21" s="2">
        <f>M21+M22</f>
        <v>0.25958702064896755</v>
      </c>
      <c r="V21" s="2">
        <f>N21+N22</f>
        <v>0.34985422740524785</v>
      </c>
      <c r="W21" s="2">
        <f>O21+O22</f>
        <v>0.19402985074626866</v>
      </c>
    </row>
    <row r="22" spans="1:23" x14ac:dyDescent="0.25">
      <c r="B22" t="s">
        <v>81</v>
      </c>
      <c r="C22">
        <v>134</v>
      </c>
      <c r="D22">
        <v>25</v>
      </c>
      <c r="E22">
        <v>51</v>
      </c>
      <c r="F22">
        <v>52</v>
      </c>
      <c r="G22">
        <v>6</v>
      </c>
      <c r="J22" t="str">
        <f>B22</f>
        <v>Usually justified</v>
      </c>
      <c r="K22" s="1">
        <f>C22/C25</f>
        <v>0.13413413413413414</v>
      </c>
      <c r="L22" s="1">
        <f>D22/D25</f>
        <v>0.1</v>
      </c>
      <c r="M22" s="1">
        <f>E22/E25</f>
        <v>0.15044247787610621</v>
      </c>
      <c r="N22" s="1">
        <f>F22/F25</f>
        <v>0.15160349854227406</v>
      </c>
      <c r="O22" s="1">
        <f>G22/G25</f>
        <v>8.9552238805970144E-2</v>
      </c>
      <c r="R22" t="s">
        <v>82</v>
      </c>
      <c r="S22" s="2">
        <f t="shared" ref="S22:W23" si="1">K23</f>
        <v>0.25825825825825827</v>
      </c>
      <c r="T22" s="2">
        <f t="shared" si="1"/>
        <v>0.20799999999999999</v>
      </c>
      <c r="U22" s="2">
        <f t="shared" si="1"/>
        <v>0.25663716814159293</v>
      </c>
      <c r="V22" s="2">
        <f t="shared" si="1"/>
        <v>0.26822157434402333</v>
      </c>
      <c r="W22" s="2">
        <f t="shared" si="1"/>
        <v>0.40298507462686567</v>
      </c>
    </row>
    <row r="23" spans="1:23" x14ac:dyDescent="0.25">
      <c r="B23" t="s">
        <v>82</v>
      </c>
      <c r="C23">
        <v>258</v>
      </c>
      <c r="D23">
        <v>52</v>
      </c>
      <c r="E23">
        <v>87</v>
      </c>
      <c r="F23">
        <v>92</v>
      </c>
      <c r="G23">
        <v>27</v>
      </c>
      <c r="J23" t="str">
        <f>B23</f>
        <v>Sometimes justified</v>
      </c>
      <c r="K23" s="1">
        <f>C23/C25</f>
        <v>0.25825825825825827</v>
      </c>
      <c r="L23" s="1">
        <f>D23/D25</f>
        <v>0.20799999999999999</v>
      </c>
      <c r="M23" s="1">
        <f>E23/E25</f>
        <v>0.25663716814159293</v>
      </c>
      <c r="N23" s="1">
        <f>F23/F25</f>
        <v>0.26822157434402333</v>
      </c>
      <c r="O23" s="1">
        <f>G23/G25</f>
        <v>0.40298507462686567</v>
      </c>
      <c r="R23" t="s">
        <v>83</v>
      </c>
      <c r="S23" s="2">
        <f t="shared" si="1"/>
        <v>0.46946946946946949</v>
      </c>
      <c r="T23" s="2">
        <f t="shared" si="1"/>
        <v>0.58799999999999997</v>
      </c>
      <c r="U23" s="2">
        <f t="shared" si="1"/>
        <v>0.48377581120943952</v>
      </c>
      <c r="V23" s="2">
        <f t="shared" si="1"/>
        <v>0.38192419825072887</v>
      </c>
      <c r="W23" s="2">
        <f t="shared" si="1"/>
        <v>0.40298507462686567</v>
      </c>
    </row>
    <row r="24" spans="1:23" x14ac:dyDescent="0.25">
      <c r="B24" t="s">
        <v>83</v>
      </c>
      <c r="C24">
        <v>469</v>
      </c>
      <c r="D24">
        <v>147</v>
      </c>
      <c r="E24">
        <v>164</v>
      </c>
      <c r="F24">
        <v>131</v>
      </c>
      <c r="G24">
        <v>27</v>
      </c>
      <c r="J24" t="str">
        <f>B24</f>
        <v>Never justified</v>
      </c>
      <c r="K24" s="1">
        <f>C24/C25</f>
        <v>0.46946946946946949</v>
      </c>
      <c r="L24" s="1">
        <f>D24/D25</f>
        <v>0.58799999999999997</v>
      </c>
      <c r="M24" s="1">
        <f>E24/E25</f>
        <v>0.48377581120943952</v>
      </c>
      <c r="N24" s="1">
        <f>F24/F25</f>
        <v>0.38192419825072887</v>
      </c>
      <c r="O24" s="1">
        <f>G24/G25</f>
        <v>0.40298507462686567</v>
      </c>
    </row>
    <row r="25" spans="1:23" x14ac:dyDescent="0.25">
      <c r="A25" t="s">
        <v>3</v>
      </c>
      <c r="C25">
        <v>999</v>
      </c>
      <c r="D25">
        <v>250</v>
      </c>
      <c r="E25">
        <v>339</v>
      </c>
      <c r="F25">
        <v>343</v>
      </c>
      <c r="G25">
        <v>67</v>
      </c>
    </row>
    <row r="27" spans="1:23" s="13" customFormat="1" x14ac:dyDescent="0.25"/>
    <row r="30" spans="1:23" x14ac:dyDescent="0.25">
      <c r="A30" t="s">
        <v>85</v>
      </c>
    </row>
    <row r="31" spans="1:23" x14ac:dyDescent="0.25">
      <c r="A31" t="s">
        <v>1</v>
      </c>
    </row>
    <row r="32" spans="1:23" x14ac:dyDescent="0.25">
      <c r="C32" t="s">
        <v>3</v>
      </c>
      <c r="D32" t="s">
        <v>19</v>
      </c>
    </row>
    <row r="33" spans="1:23" s="3" customFormat="1" ht="60" x14ac:dyDescent="0.25">
      <c r="D33" s="3" t="s">
        <v>20</v>
      </c>
      <c r="E33" s="3" t="s">
        <v>21</v>
      </c>
      <c r="F33" s="3" t="s">
        <v>22</v>
      </c>
      <c r="K33" s="3" t="str">
        <f>C32</f>
        <v>Total</v>
      </c>
      <c r="L33" s="3" t="str">
        <f>D33</f>
        <v>White non-Hispanic</v>
      </c>
      <c r="M33" s="3" t="str">
        <f>E33</f>
        <v>Black non-Hispanic</v>
      </c>
      <c r="N33" s="3" t="str">
        <f>F33</f>
        <v>Hispanic/Latino &amp; all other races</v>
      </c>
      <c r="S33" s="3" t="str">
        <f>K33</f>
        <v>Total</v>
      </c>
      <c r="T33" s="3" t="str">
        <f>L33</f>
        <v>White non-Hispanic</v>
      </c>
      <c r="U33" s="3" t="str">
        <f>M33</f>
        <v>Black non-Hispanic</v>
      </c>
      <c r="V33" s="3" t="str">
        <f>N33</f>
        <v>Hispanic/Latino &amp; all other races</v>
      </c>
    </row>
    <row r="34" spans="1:23" x14ac:dyDescent="0.25">
      <c r="B34" t="s">
        <v>80</v>
      </c>
      <c r="C34">
        <v>139</v>
      </c>
      <c r="D34">
        <v>85</v>
      </c>
      <c r="E34">
        <v>30</v>
      </c>
      <c r="F34">
        <v>24</v>
      </c>
      <c r="J34" t="str">
        <f>B34</f>
        <v>Always justified</v>
      </c>
      <c r="K34" s="1">
        <f>C34/C38</f>
        <v>0.13913913913913914</v>
      </c>
      <c r="L34" s="1">
        <f>D34/D38</f>
        <v>0.13513513513513514</v>
      </c>
      <c r="M34" s="1">
        <f>E34/E38</f>
        <v>0.14218009478672985</v>
      </c>
      <c r="N34" s="1">
        <f>F34/F38</f>
        <v>0.15094339622641509</v>
      </c>
      <c r="O34" s="1"/>
      <c r="R34" t="s">
        <v>218</v>
      </c>
      <c r="S34" s="2">
        <f>K34+K35</f>
        <v>0.27327327327327328</v>
      </c>
      <c r="T34" s="2">
        <f>L34+L35</f>
        <v>0.24642289348171703</v>
      </c>
      <c r="U34" s="2">
        <f>M34+M35</f>
        <v>0.27014218009478674</v>
      </c>
      <c r="V34" s="2">
        <f>N34+N35</f>
        <v>0.38364779874213839</v>
      </c>
      <c r="W34" s="2"/>
    </row>
    <row r="35" spans="1:23" x14ac:dyDescent="0.25">
      <c r="B35" t="s">
        <v>81</v>
      </c>
      <c r="C35">
        <v>134</v>
      </c>
      <c r="D35">
        <v>70</v>
      </c>
      <c r="E35">
        <v>27</v>
      </c>
      <c r="F35">
        <v>37</v>
      </c>
      <c r="J35" t="str">
        <f>B35</f>
        <v>Usually justified</v>
      </c>
      <c r="K35" s="1">
        <f>C35/C38</f>
        <v>0.13413413413413414</v>
      </c>
      <c r="L35" s="1">
        <f>D35/D38</f>
        <v>0.11128775834658187</v>
      </c>
      <c r="M35" s="1">
        <f>E35/E38</f>
        <v>0.12796208530805686</v>
      </c>
      <c r="N35" s="1">
        <f>F35/F38</f>
        <v>0.23270440251572327</v>
      </c>
      <c r="O35" s="1"/>
      <c r="R35" t="s">
        <v>82</v>
      </c>
      <c r="S35" s="2">
        <f t="shared" ref="S35:V36" si="2">K36</f>
        <v>0.25725725725725723</v>
      </c>
      <c r="T35" s="2">
        <f t="shared" si="2"/>
        <v>0.25278219395866453</v>
      </c>
      <c r="U35" s="2">
        <f t="shared" si="2"/>
        <v>0.30331753554502372</v>
      </c>
      <c r="V35" s="2">
        <f t="shared" si="2"/>
        <v>0.21383647798742139</v>
      </c>
      <c r="W35" s="2"/>
    </row>
    <row r="36" spans="1:23" x14ac:dyDescent="0.25">
      <c r="B36" t="s">
        <v>82</v>
      </c>
      <c r="C36">
        <v>257</v>
      </c>
      <c r="D36">
        <v>159</v>
      </c>
      <c r="E36">
        <v>64</v>
      </c>
      <c r="F36">
        <v>34</v>
      </c>
      <c r="J36" t="str">
        <f>B36</f>
        <v>Sometimes justified</v>
      </c>
      <c r="K36" s="1">
        <f>C36/C38</f>
        <v>0.25725725725725723</v>
      </c>
      <c r="L36" s="1">
        <f>D36/D38</f>
        <v>0.25278219395866453</v>
      </c>
      <c r="M36" s="1">
        <f>E36/E38</f>
        <v>0.30331753554502372</v>
      </c>
      <c r="N36" s="1">
        <f>F36/F38</f>
        <v>0.21383647798742139</v>
      </c>
      <c r="O36" s="1"/>
      <c r="R36" t="s">
        <v>83</v>
      </c>
      <c r="S36" s="2">
        <f t="shared" si="2"/>
        <v>0.46946946946946949</v>
      </c>
      <c r="T36" s="2">
        <f t="shared" si="2"/>
        <v>0.50079491255961839</v>
      </c>
      <c r="U36" s="2">
        <f t="shared" si="2"/>
        <v>0.42654028436018959</v>
      </c>
      <c r="V36" s="2">
        <f t="shared" si="2"/>
        <v>0.40251572327044027</v>
      </c>
      <c r="W36" s="2"/>
    </row>
    <row r="37" spans="1:23" x14ac:dyDescent="0.25">
      <c r="B37" t="s">
        <v>83</v>
      </c>
      <c r="C37">
        <v>469</v>
      </c>
      <c r="D37">
        <v>315</v>
      </c>
      <c r="E37">
        <v>90</v>
      </c>
      <c r="F37">
        <v>64</v>
      </c>
      <c r="J37" t="str">
        <f>B37</f>
        <v>Never justified</v>
      </c>
      <c r="K37" s="1">
        <f>C37/C38</f>
        <v>0.46946946946946949</v>
      </c>
      <c r="L37" s="1">
        <f>D37/D38</f>
        <v>0.50079491255961839</v>
      </c>
      <c r="M37" s="1">
        <f>E37/E38</f>
        <v>0.42654028436018959</v>
      </c>
      <c r="N37" s="1">
        <f>F37/F38</f>
        <v>0.40251572327044027</v>
      </c>
      <c r="O37" s="1"/>
    </row>
    <row r="38" spans="1:23" x14ac:dyDescent="0.25">
      <c r="A38" t="s">
        <v>3</v>
      </c>
      <c r="C38">
        <v>999</v>
      </c>
      <c r="D38">
        <v>629</v>
      </c>
      <c r="E38">
        <v>211</v>
      </c>
      <c r="F38">
        <v>159</v>
      </c>
    </row>
    <row r="40" spans="1:23" s="13" customFormat="1" x14ac:dyDescent="0.25"/>
    <row r="43" spans="1:23" x14ac:dyDescent="0.25">
      <c r="A43" t="s">
        <v>86</v>
      </c>
    </row>
    <row r="44" spans="1:23" x14ac:dyDescent="0.25">
      <c r="A44" t="s">
        <v>1</v>
      </c>
    </row>
    <row r="45" spans="1:23" x14ac:dyDescent="0.25">
      <c r="C45" t="s">
        <v>3</v>
      </c>
      <c r="D45" t="s">
        <v>24</v>
      </c>
    </row>
    <row r="46" spans="1:23" x14ac:dyDescent="0.25">
      <c r="D46" t="s">
        <v>25</v>
      </c>
      <c r="E46" t="s">
        <v>26</v>
      </c>
      <c r="K46" t="str">
        <f>C45</f>
        <v>Total</v>
      </c>
      <c r="L46" t="str">
        <f>D46</f>
        <v>Male</v>
      </c>
      <c r="M46" t="str">
        <f>E46</f>
        <v>Female</v>
      </c>
      <c r="S46" t="str">
        <f>K46</f>
        <v>Total</v>
      </c>
      <c r="T46" t="str">
        <f>L46</f>
        <v>Male</v>
      </c>
      <c r="U46" t="str">
        <f>M46</f>
        <v>Female</v>
      </c>
    </row>
    <row r="47" spans="1:23" x14ac:dyDescent="0.25">
      <c r="B47" t="s">
        <v>80</v>
      </c>
      <c r="C47">
        <v>139</v>
      </c>
      <c r="D47">
        <v>70</v>
      </c>
      <c r="E47">
        <v>69</v>
      </c>
      <c r="J47" t="str">
        <f>B47</f>
        <v>Always justified</v>
      </c>
      <c r="K47" s="1">
        <f>C47/C51</f>
        <v>0.13900000000000001</v>
      </c>
      <c r="L47" s="1">
        <f>D47/D51</f>
        <v>0.14522821576763487</v>
      </c>
      <c r="M47" s="1">
        <f>E47/E51</f>
        <v>0.13320463320463322</v>
      </c>
      <c r="N47" s="1"/>
      <c r="O47" s="1"/>
      <c r="R47" t="s">
        <v>218</v>
      </c>
      <c r="S47" s="2">
        <f>K47+K48</f>
        <v>0.27400000000000002</v>
      </c>
      <c r="T47" s="2">
        <f>L47+L48</f>
        <v>0.2966804979253112</v>
      </c>
      <c r="U47" s="2">
        <f>M47+M48</f>
        <v>0.25289575289575289</v>
      </c>
      <c r="V47" s="2"/>
      <c r="W47" s="2"/>
    </row>
    <row r="48" spans="1:23" x14ac:dyDescent="0.25">
      <c r="B48" t="s">
        <v>81</v>
      </c>
      <c r="C48">
        <v>135</v>
      </c>
      <c r="D48">
        <v>73</v>
      </c>
      <c r="E48">
        <v>62</v>
      </c>
      <c r="J48" t="str">
        <f>B48</f>
        <v>Usually justified</v>
      </c>
      <c r="K48" s="1">
        <f>C48/C51</f>
        <v>0.13500000000000001</v>
      </c>
      <c r="L48" s="1">
        <f>D48/D51</f>
        <v>0.15145228215767634</v>
      </c>
      <c r="M48" s="1">
        <f>E48/E51</f>
        <v>0.11969111969111969</v>
      </c>
      <c r="N48" s="1"/>
      <c r="O48" s="1"/>
      <c r="R48" t="s">
        <v>82</v>
      </c>
      <c r="S48" s="2">
        <f t="shared" ref="S48:U49" si="3">K49</f>
        <v>0.25700000000000001</v>
      </c>
      <c r="T48" s="2">
        <f t="shared" si="3"/>
        <v>0.31120331950207469</v>
      </c>
      <c r="U48" s="2">
        <f t="shared" si="3"/>
        <v>0.20656370656370657</v>
      </c>
      <c r="V48" s="2"/>
      <c r="W48" s="2"/>
    </row>
    <row r="49" spans="1:23" x14ac:dyDescent="0.25">
      <c r="B49" t="s">
        <v>82</v>
      </c>
      <c r="C49">
        <v>257</v>
      </c>
      <c r="D49">
        <v>150</v>
      </c>
      <c r="E49">
        <v>107</v>
      </c>
      <c r="J49" t="str">
        <f>B49</f>
        <v>Sometimes justified</v>
      </c>
      <c r="K49" s="1">
        <f>C49/C51</f>
        <v>0.25700000000000001</v>
      </c>
      <c r="L49" s="1">
        <f>D49/D51</f>
        <v>0.31120331950207469</v>
      </c>
      <c r="M49" s="1">
        <f>E49/E51</f>
        <v>0.20656370656370657</v>
      </c>
      <c r="N49" s="1"/>
      <c r="O49" s="1"/>
      <c r="R49" t="s">
        <v>83</v>
      </c>
      <c r="S49" s="2">
        <f t="shared" si="3"/>
        <v>0.46899999999999997</v>
      </c>
      <c r="T49" s="2">
        <f t="shared" si="3"/>
        <v>0.3921161825726141</v>
      </c>
      <c r="U49" s="2">
        <f t="shared" si="3"/>
        <v>0.54054054054054057</v>
      </c>
      <c r="V49" s="2"/>
      <c r="W49" s="2"/>
    </row>
    <row r="50" spans="1:23" x14ac:dyDescent="0.25">
      <c r="B50" t="s">
        <v>83</v>
      </c>
      <c r="C50">
        <v>469</v>
      </c>
      <c r="D50">
        <v>189</v>
      </c>
      <c r="E50">
        <v>280</v>
      </c>
      <c r="J50" t="str">
        <f>B50</f>
        <v>Never justified</v>
      </c>
      <c r="K50" s="1">
        <f>C50/C51</f>
        <v>0.46899999999999997</v>
      </c>
      <c r="L50" s="1">
        <f>D50/D51</f>
        <v>0.3921161825726141</v>
      </c>
      <c r="M50" s="1">
        <f>E50/E51</f>
        <v>0.54054054054054057</v>
      </c>
      <c r="N50" s="1"/>
      <c r="O50" s="1"/>
    </row>
    <row r="51" spans="1:23" x14ac:dyDescent="0.25">
      <c r="A51" t="s">
        <v>3</v>
      </c>
      <c r="C51">
        <v>1000</v>
      </c>
      <c r="D51">
        <v>482</v>
      </c>
      <c r="E51">
        <v>518</v>
      </c>
    </row>
    <row r="53" spans="1:23" s="13" customFormat="1" x14ac:dyDescent="0.25"/>
    <row r="56" spans="1:23" x14ac:dyDescent="0.25">
      <c r="A56" t="s">
        <v>87</v>
      </c>
    </row>
    <row r="57" spans="1:23" x14ac:dyDescent="0.25">
      <c r="A57" t="s">
        <v>1</v>
      </c>
    </row>
    <row r="58" spans="1:23" x14ac:dyDescent="0.25">
      <c r="C58" t="s">
        <v>3</v>
      </c>
      <c r="D58" t="s">
        <v>28</v>
      </c>
    </row>
    <row r="59" spans="1:23" s="3" customFormat="1" ht="120" x14ac:dyDescent="0.25">
      <c r="D59" s="3" t="s">
        <v>29</v>
      </c>
      <c r="E59" s="3" t="s">
        <v>30</v>
      </c>
      <c r="F59" s="3" t="s">
        <v>31</v>
      </c>
      <c r="K59" s="3" t="str">
        <f>C58</f>
        <v>Total</v>
      </c>
      <c r="L59" s="3" t="str">
        <f>D59</f>
        <v>Silent &amp; Boomer Generations (born before 1965)</v>
      </c>
      <c r="M59" s="3" t="str">
        <f>E59</f>
        <v>Generation X (born 1965-1980)</v>
      </c>
      <c r="N59" s="3" t="str">
        <f>F59</f>
        <v>Millennials &amp; Generation Z (born 1981 and after)</v>
      </c>
      <c r="S59" s="3" t="str">
        <f>K59</f>
        <v>Total</v>
      </c>
      <c r="T59" s="3" t="str">
        <f>L59</f>
        <v>Silent &amp; Boomer Generations (born before 1965)</v>
      </c>
      <c r="U59" s="3" t="str">
        <f>M59</f>
        <v>Generation X (born 1965-1980)</v>
      </c>
      <c r="V59" s="3" t="str">
        <f>N59</f>
        <v>Millennials &amp; Generation Z (born 1981 and after)</v>
      </c>
    </row>
    <row r="60" spans="1:23" x14ac:dyDescent="0.25">
      <c r="B60" t="s">
        <v>80</v>
      </c>
      <c r="C60">
        <v>138</v>
      </c>
      <c r="D60">
        <v>41</v>
      </c>
      <c r="E60">
        <v>30</v>
      </c>
      <c r="F60">
        <v>67</v>
      </c>
      <c r="J60" t="str">
        <f>B60</f>
        <v>Always justified</v>
      </c>
      <c r="K60" s="1">
        <f>C60/C64</f>
        <v>0.13800000000000001</v>
      </c>
      <c r="L60" s="1">
        <f>D60/D64</f>
        <v>0.13804713804713806</v>
      </c>
      <c r="M60" s="1">
        <f>E60/E64</f>
        <v>0.12096774193548387</v>
      </c>
      <c r="N60" s="1">
        <f>F60/F64</f>
        <v>0.14725274725274726</v>
      </c>
      <c r="O60" s="1"/>
      <c r="R60" t="s">
        <v>218</v>
      </c>
      <c r="S60" s="2">
        <f>K60+K61</f>
        <v>0.27300000000000002</v>
      </c>
      <c r="T60" s="2">
        <f>L60+L61</f>
        <v>0.24242424242424243</v>
      </c>
      <c r="U60" s="2">
        <f>M60+M61</f>
        <v>0.20161290322580644</v>
      </c>
      <c r="V60" s="2">
        <f>N60+N61</f>
        <v>0.33186813186813191</v>
      </c>
      <c r="W60" s="2"/>
    </row>
    <row r="61" spans="1:23" x14ac:dyDescent="0.25">
      <c r="B61" t="s">
        <v>81</v>
      </c>
      <c r="C61">
        <v>135</v>
      </c>
      <c r="D61">
        <v>31</v>
      </c>
      <c r="E61">
        <v>20</v>
      </c>
      <c r="F61">
        <v>84</v>
      </c>
      <c r="J61" t="str">
        <f>B61</f>
        <v>Usually justified</v>
      </c>
      <c r="K61" s="1">
        <f>C61/C64</f>
        <v>0.13500000000000001</v>
      </c>
      <c r="L61" s="1">
        <f>D61/D64</f>
        <v>0.10437710437710437</v>
      </c>
      <c r="M61" s="1">
        <f>E61/E64</f>
        <v>8.0645161290322578E-2</v>
      </c>
      <c r="N61" s="1">
        <f>F61/F64</f>
        <v>0.18461538461538463</v>
      </c>
      <c r="O61" s="1"/>
      <c r="R61" t="s">
        <v>82</v>
      </c>
      <c r="S61" s="2">
        <f t="shared" ref="S61:V62" si="4">K62</f>
        <v>0.25700000000000001</v>
      </c>
      <c r="T61" s="2">
        <f t="shared" si="4"/>
        <v>0.22895622895622897</v>
      </c>
      <c r="U61" s="2">
        <f t="shared" si="4"/>
        <v>0.27016129032258063</v>
      </c>
      <c r="V61" s="2">
        <f t="shared" si="4"/>
        <v>0.26813186813186812</v>
      </c>
      <c r="W61" s="2"/>
    </row>
    <row r="62" spans="1:23" x14ac:dyDescent="0.25">
      <c r="B62" t="s">
        <v>82</v>
      </c>
      <c r="C62">
        <v>257</v>
      </c>
      <c r="D62">
        <v>68</v>
      </c>
      <c r="E62">
        <v>67</v>
      </c>
      <c r="F62">
        <v>122</v>
      </c>
      <c r="J62" t="str">
        <f>B62</f>
        <v>Sometimes justified</v>
      </c>
      <c r="K62" s="1">
        <f>C62/C64</f>
        <v>0.25700000000000001</v>
      </c>
      <c r="L62" s="1">
        <f>D62/D64</f>
        <v>0.22895622895622897</v>
      </c>
      <c r="M62" s="1">
        <f>E62/E64</f>
        <v>0.27016129032258063</v>
      </c>
      <c r="N62" s="1">
        <f>F62/F64</f>
        <v>0.26813186813186812</v>
      </c>
      <c r="O62" s="1"/>
      <c r="R62" t="s">
        <v>83</v>
      </c>
      <c r="S62" s="2">
        <f t="shared" si="4"/>
        <v>0.47</v>
      </c>
      <c r="T62" s="2">
        <f t="shared" si="4"/>
        <v>0.52861952861952866</v>
      </c>
      <c r="U62" s="2">
        <f t="shared" si="4"/>
        <v>0.52822580645161288</v>
      </c>
      <c r="V62" s="2">
        <f t="shared" si="4"/>
        <v>0.4</v>
      </c>
      <c r="W62" s="2"/>
    </row>
    <row r="63" spans="1:23" x14ac:dyDescent="0.25">
      <c r="B63" t="s">
        <v>83</v>
      </c>
      <c r="C63">
        <v>470</v>
      </c>
      <c r="D63">
        <v>157</v>
      </c>
      <c r="E63">
        <v>131</v>
      </c>
      <c r="F63">
        <v>182</v>
      </c>
      <c r="J63" t="str">
        <f>B63</f>
        <v>Never justified</v>
      </c>
      <c r="K63" s="1">
        <f>C63/C64</f>
        <v>0.47</v>
      </c>
      <c r="L63" s="1">
        <f>D63/D64</f>
        <v>0.52861952861952866</v>
      </c>
      <c r="M63" s="1">
        <f>E63/E64</f>
        <v>0.52822580645161288</v>
      </c>
      <c r="N63" s="1">
        <f>F63/F64</f>
        <v>0.4</v>
      </c>
      <c r="O63" s="1"/>
    </row>
    <row r="64" spans="1:23" x14ac:dyDescent="0.25">
      <c r="A64" t="s">
        <v>3</v>
      </c>
      <c r="C64">
        <v>1000</v>
      </c>
      <c r="D64">
        <v>297</v>
      </c>
      <c r="E64">
        <v>248</v>
      </c>
      <c r="F64">
        <v>455</v>
      </c>
    </row>
    <row r="66" spans="1:23" s="13" customFormat="1" x14ac:dyDescent="0.25"/>
    <row r="69" spans="1:23" x14ac:dyDescent="0.25">
      <c r="A69" t="s">
        <v>88</v>
      </c>
    </row>
    <row r="70" spans="1:23" x14ac:dyDescent="0.25">
      <c r="A70" t="s">
        <v>1</v>
      </c>
    </row>
    <row r="71" spans="1:23" x14ac:dyDescent="0.25">
      <c r="C71" t="s">
        <v>3</v>
      </c>
      <c r="D71" t="s">
        <v>33</v>
      </c>
    </row>
    <row r="72" spans="1:23" s="3" customFormat="1" ht="80" x14ac:dyDescent="0.25">
      <c r="D72" s="3" t="s">
        <v>34</v>
      </c>
      <c r="E72" s="3" t="s">
        <v>35</v>
      </c>
      <c r="F72" s="3" t="s">
        <v>36</v>
      </c>
      <c r="K72" s="3" t="str">
        <f>C71</f>
        <v>Total</v>
      </c>
      <c r="L72" s="3" t="str">
        <f>D72</f>
        <v>No HS/HS Graduate</v>
      </c>
      <c r="M72" s="3" t="str">
        <f>E72</f>
        <v>Some college/2-year college graduate</v>
      </c>
      <c r="N72" s="3" t="str">
        <f>F72</f>
        <v>4-year college graduate/post-graduate degree</v>
      </c>
      <c r="S72" s="3" t="str">
        <f>K72</f>
        <v>Total</v>
      </c>
      <c r="T72" s="3" t="str">
        <f>L72</f>
        <v>No HS/HS Graduate</v>
      </c>
      <c r="U72" s="3" t="str">
        <f>M72</f>
        <v>Some college/2-year college graduate</v>
      </c>
      <c r="V72" s="3" t="str">
        <f>N72</f>
        <v>4-year college graduate/post-graduate degree</v>
      </c>
    </row>
    <row r="73" spans="1:23" x14ac:dyDescent="0.25">
      <c r="B73" t="s">
        <v>80</v>
      </c>
      <c r="C73">
        <v>138</v>
      </c>
      <c r="D73">
        <v>56</v>
      </c>
      <c r="E73">
        <v>47</v>
      </c>
      <c r="F73">
        <v>35</v>
      </c>
      <c r="J73" t="str">
        <f>B73</f>
        <v>Always justified</v>
      </c>
      <c r="K73" s="1">
        <f>C73/C77</f>
        <v>0.13800000000000001</v>
      </c>
      <c r="L73" s="1">
        <f>D73/D77</f>
        <v>0.16138328530259366</v>
      </c>
      <c r="M73" s="1">
        <f>E73/E77</f>
        <v>0.14733542319749215</v>
      </c>
      <c r="N73" s="1">
        <f>F73/F77</f>
        <v>0.10479041916167664</v>
      </c>
      <c r="O73" s="1"/>
      <c r="R73" t="s">
        <v>218</v>
      </c>
      <c r="S73" s="2">
        <f>K73+K74</f>
        <v>0.27300000000000002</v>
      </c>
      <c r="T73" s="2">
        <f>L73+L74</f>
        <v>0.32853025936599423</v>
      </c>
      <c r="U73" s="2">
        <f>M73+M74</f>
        <v>0.27272727272727271</v>
      </c>
      <c r="V73" s="2">
        <f>N73+N74</f>
        <v>0.21556886227544908</v>
      </c>
      <c r="W73" s="2"/>
    </row>
    <row r="74" spans="1:23" x14ac:dyDescent="0.25">
      <c r="B74" t="s">
        <v>81</v>
      </c>
      <c r="C74">
        <v>135</v>
      </c>
      <c r="D74">
        <v>58</v>
      </c>
      <c r="E74">
        <v>40</v>
      </c>
      <c r="F74">
        <v>37</v>
      </c>
      <c r="J74" t="str">
        <f>B74</f>
        <v>Usually justified</v>
      </c>
      <c r="K74" s="1">
        <f>C74/C77</f>
        <v>0.13500000000000001</v>
      </c>
      <c r="L74" s="1">
        <f>D74/D77</f>
        <v>0.16714697406340057</v>
      </c>
      <c r="M74" s="1">
        <f>E74/E77</f>
        <v>0.12539184952978055</v>
      </c>
      <c r="N74" s="1">
        <f>F74/F77</f>
        <v>0.11077844311377245</v>
      </c>
      <c r="O74" s="1"/>
      <c r="R74" t="s">
        <v>82</v>
      </c>
      <c r="S74" s="2">
        <f t="shared" ref="S74:V75" si="5">K75</f>
        <v>0.25700000000000001</v>
      </c>
      <c r="T74" s="2">
        <f t="shared" si="5"/>
        <v>0.27089337175792505</v>
      </c>
      <c r="U74" s="2">
        <f t="shared" si="5"/>
        <v>0.23824451410658307</v>
      </c>
      <c r="V74" s="2">
        <f t="shared" si="5"/>
        <v>0.26047904191616766</v>
      </c>
      <c r="W74" s="2"/>
    </row>
    <row r="75" spans="1:23" x14ac:dyDescent="0.25">
      <c r="B75" t="s">
        <v>82</v>
      </c>
      <c r="C75">
        <v>257</v>
      </c>
      <c r="D75">
        <v>94</v>
      </c>
      <c r="E75">
        <v>76</v>
      </c>
      <c r="F75">
        <v>87</v>
      </c>
      <c r="J75" t="str">
        <f>B75</f>
        <v>Sometimes justified</v>
      </c>
      <c r="K75" s="1">
        <f>C75/C77</f>
        <v>0.25700000000000001</v>
      </c>
      <c r="L75" s="1">
        <f>D75/D77</f>
        <v>0.27089337175792505</v>
      </c>
      <c r="M75" s="1">
        <f>E75/E77</f>
        <v>0.23824451410658307</v>
      </c>
      <c r="N75" s="1">
        <f>F75/F77</f>
        <v>0.26047904191616766</v>
      </c>
      <c r="O75" s="1"/>
      <c r="R75" t="s">
        <v>83</v>
      </c>
      <c r="S75" s="2">
        <f t="shared" si="5"/>
        <v>0.47</v>
      </c>
      <c r="T75" s="2">
        <f t="shared" si="5"/>
        <v>0.40057636887608067</v>
      </c>
      <c r="U75" s="2">
        <f t="shared" si="5"/>
        <v>0.4890282131661442</v>
      </c>
      <c r="V75" s="2">
        <f t="shared" si="5"/>
        <v>0.5239520958083832</v>
      </c>
      <c r="W75" s="2"/>
    </row>
    <row r="76" spans="1:23" x14ac:dyDescent="0.25">
      <c r="B76" t="s">
        <v>83</v>
      </c>
      <c r="C76">
        <v>470</v>
      </c>
      <c r="D76">
        <v>139</v>
      </c>
      <c r="E76">
        <v>156</v>
      </c>
      <c r="F76">
        <v>175</v>
      </c>
      <c r="J76" t="str">
        <f>B76</f>
        <v>Never justified</v>
      </c>
      <c r="K76" s="1">
        <f>C76/C77</f>
        <v>0.47</v>
      </c>
      <c r="L76" s="1">
        <f>D76/D77</f>
        <v>0.40057636887608067</v>
      </c>
      <c r="M76" s="1">
        <f>E76/E77</f>
        <v>0.4890282131661442</v>
      </c>
      <c r="N76" s="1">
        <f>F76/F77</f>
        <v>0.5239520958083832</v>
      </c>
      <c r="O76" s="1"/>
    </row>
    <row r="77" spans="1:23" x14ac:dyDescent="0.25">
      <c r="A77" t="s">
        <v>3</v>
      </c>
      <c r="C77">
        <v>1000</v>
      </c>
      <c r="D77">
        <v>347</v>
      </c>
      <c r="E77">
        <v>319</v>
      </c>
      <c r="F77">
        <v>334</v>
      </c>
    </row>
    <row r="79" spans="1:23" s="13" customFormat="1" x14ac:dyDescent="0.25"/>
    <row r="82" spans="1:23" x14ac:dyDescent="0.25">
      <c r="A82" t="s">
        <v>89</v>
      </c>
    </row>
    <row r="83" spans="1:23" x14ac:dyDescent="0.25">
      <c r="A83" t="s">
        <v>1</v>
      </c>
    </row>
    <row r="84" spans="1:23" x14ac:dyDescent="0.25">
      <c r="C84" t="s">
        <v>3</v>
      </c>
      <c r="D84" t="s">
        <v>38</v>
      </c>
    </row>
    <row r="85" spans="1:23" s="3" customFormat="1" ht="60" x14ac:dyDescent="0.25">
      <c r="D85" s="3" t="s">
        <v>39</v>
      </c>
      <c r="E85" s="3" t="s">
        <v>40</v>
      </c>
      <c r="F85" s="3" t="s">
        <v>41</v>
      </c>
      <c r="G85" s="3" t="s">
        <v>42</v>
      </c>
      <c r="K85" s="3" t="str">
        <f>C84</f>
        <v>Total</v>
      </c>
      <c r="L85" s="3" t="str">
        <f>D85</f>
        <v>Central City</v>
      </c>
      <c r="M85" s="3" t="str">
        <f>E85</f>
        <v>Urban Suburb</v>
      </c>
      <c r="N85" s="3" t="str">
        <f>F85</f>
        <v>Surrounding Suburban County</v>
      </c>
      <c r="O85" s="3" t="str">
        <f>G85</f>
        <v>Rural County</v>
      </c>
      <c r="S85" s="3" t="str">
        <f>K85</f>
        <v>Total</v>
      </c>
      <c r="T85" s="3" t="str">
        <f>L85</f>
        <v>Central City</v>
      </c>
      <c r="U85" s="3" t="str">
        <f>M85</f>
        <v>Urban Suburb</v>
      </c>
      <c r="V85" s="3" t="str">
        <f>N85</f>
        <v>Surrounding Suburban County</v>
      </c>
      <c r="W85" s="3" t="str">
        <f>O85</f>
        <v>Rural County</v>
      </c>
    </row>
    <row r="86" spans="1:23" x14ac:dyDescent="0.25">
      <c r="B86" t="s">
        <v>80</v>
      </c>
      <c r="C86">
        <v>138</v>
      </c>
      <c r="D86">
        <v>32</v>
      </c>
      <c r="E86">
        <v>31</v>
      </c>
      <c r="F86">
        <v>53</v>
      </c>
      <c r="G86">
        <v>22</v>
      </c>
      <c r="J86" t="str">
        <f>B86</f>
        <v>Always justified</v>
      </c>
      <c r="K86" s="1">
        <f>C86/C90</f>
        <v>0.13800000000000001</v>
      </c>
      <c r="L86" s="1">
        <f>D86/D90</f>
        <v>0.11307420494699646</v>
      </c>
      <c r="M86" s="1">
        <f>E86/E90</f>
        <v>0.13135593220338984</v>
      </c>
      <c r="N86" s="1">
        <f>F86/F90</f>
        <v>0.18088737201365188</v>
      </c>
      <c r="O86" s="1">
        <f>G86/G90</f>
        <v>0.11702127659574468</v>
      </c>
      <c r="R86" t="s">
        <v>218</v>
      </c>
      <c r="S86" s="2">
        <f>K86+K87</f>
        <v>0.27300000000000002</v>
      </c>
      <c r="T86" s="2">
        <f>L86+L87</f>
        <v>0.26855123674911663</v>
      </c>
      <c r="U86" s="2">
        <f>M86+M87</f>
        <v>0.2923728813559322</v>
      </c>
      <c r="V86" s="2">
        <f>N86+N87</f>
        <v>0.28668941979522183</v>
      </c>
      <c r="W86" s="2">
        <f>O86+O87</f>
        <v>0.23404255319148937</v>
      </c>
    </row>
    <row r="87" spans="1:23" x14ac:dyDescent="0.25">
      <c r="B87" t="s">
        <v>81</v>
      </c>
      <c r="C87">
        <v>135</v>
      </c>
      <c r="D87">
        <v>44</v>
      </c>
      <c r="E87">
        <v>38</v>
      </c>
      <c r="F87">
        <v>31</v>
      </c>
      <c r="G87">
        <v>22</v>
      </c>
      <c r="J87" t="str">
        <f>B87</f>
        <v>Usually justified</v>
      </c>
      <c r="K87" s="1">
        <f>C87/C90</f>
        <v>0.13500000000000001</v>
      </c>
      <c r="L87" s="1">
        <f>D87/D90</f>
        <v>0.15547703180212014</v>
      </c>
      <c r="M87" s="1">
        <f>E87/E90</f>
        <v>0.16101694915254236</v>
      </c>
      <c r="N87" s="1">
        <f>F87/F90</f>
        <v>0.10580204778156997</v>
      </c>
      <c r="O87" s="1">
        <f>G87/G90</f>
        <v>0.11702127659574468</v>
      </c>
      <c r="R87" t="s">
        <v>82</v>
      </c>
      <c r="S87" s="2">
        <f t="shared" ref="S87:W88" si="6">K88</f>
        <v>0.25800000000000001</v>
      </c>
      <c r="T87" s="2">
        <f t="shared" si="6"/>
        <v>0.31095406360424027</v>
      </c>
      <c r="U87" s="2">
        <f t="shared" si="6"/>
        <v>0.23728813559322035</v>
      </c>
      <c r="V87" s="2">
        <f t="shared" si="6"/>
        <v>0.19112627986348124</v>
      </c>
      <c r="W87" s="2">
        <f t="shared" si="6"/>
        <v>0.30851063829787234</v>
      </c>
    </row>
    <row r="88" spans="1:23" x14ac:dyDescent="0.25">
      <c r="B88" t="s">
        <v>82</v>
      </c>
      <c r="C88">
        <v>258</v>
      </c>
      <c r="D88">
        <v>88</v>
      </c>
      <c r="E88">
        <v>56</v>
      </c>
      <c r="F88">
        <v>56</v>
      </c>
      <c r="G88">
        <v>58</v>
      </c>
      <c r="J88" t="str">
        <f>B88</f>
        <v>Sometimes justified</v>
      </c>
      <c r="K88" s="1">
        <f>C88/C90</f>
        <v>0.25800000000000001</v>
      </c>
      <c r="L88" s="1">
        <f>D88/D90</f>
        <v>0.31095406360424027</v>
      </c>
      <c r="M88" s="1">
        <f>E88/E90</f>
        <v>0.23728813559322035</v>
      </c>
      <c r="N88" s="1">
        <f>F88/F90</f>
        <v>0.19112627986348124</v>
      </c>
      <c r="O88" s="1">
        <f>G88/G90</f>
        <v>0.30851063829787234</v>
      </c>
      <c r="R88" t="s">
        <v>83</v>
      </c>
      <c r="S88" s="2">
        <f t="shared" si="6"/>
        <v>0.46899999999999997</v>
      </c>
      <c r="T88" s="2">
        <f t="shared" si="6"/>
        <v>0.4204946996466431</v>
      </c>
      <c r="U88" s="2">
        <f t="shared" si="6"/>
        <v>0.47033898305084748</v>
      </c>
      <c r="V88" s="2">
        <f t="shared" si="6"/>
        <v>0.52218430034129693</v>
      </c>
      <c r="W88" s="2">
        <f t="shared" si="6"/>
        <v>0.45744680851063829</v>
      </c>
    </row>
    <row r="89" spans="1:23" x14ac:dyDescent="0.25">
      <c r="B89" t="s">
        <v>83</v>
      </c>
      <c r="C89">
        <v>469</v>
      </c>
      <c r="D89">
        <v>119</v>
      </c>
      <c r="E89">
        <v>111</v>
      </c>
      <c r="F89">
        <v>153</v>
      </c>
      <c r="G89">
        <v>86</v>
      </c>
      <c r="J89" t="str">
        <f>B89</f>
        <v>Never justified</v>
      </c>
      <c r="K89" s="1">
        <f>C89/C90</f>
        <v>0.46899999999999997</v>
      </c>
      <c r="L89" s="1">
        <f>D89/D90</f>
        <v>0.4204946996466431</v>
      </c>
      <c r="M89" s="1">
        <f>E89/E90</f>
        <v>0.47033898305084748</v>
      </c>
      <c r="N89" s="1">
        <f>F89/F90</f>
        <v>0.52218430034129693</v>
      </c>
      <c r="O89" s="1">
        <f>G89/G90</f>
        <v>0.45744680851063829</v>
      </c>
    </row>
    <row r="90" spans="1:23" x14ac:dyDescent="0.25">
      <c r="A90" t="s">
        <v>3</v>
      </c>
      <c r="C90">
        <v>1000</v>
      </c>
      <c r="D90">
        <v>283</v>
      </c>
      <c r="E90">
        <v>236</v>
      </c>
      <c r="F90">
        <v>293</v>
      </c>
      <c r="G90">
        <v>188</v>
      </c>
    </row>
    <row r="92" spans="1:23" s="13" customFormat="1" x14ac:dyDescent="0.25"/>
    <row r="95" spans="1:23" x14ac:dyDescent="0.25">
      <c r="A95" t="s">
        <v>90</v>
      </c>
    </row>
    <row r="96" spans="1:23" x14ac:dyDescent="0.25">
      <c r="A96" t="s">
        <v>1</v>
      </c>
    </row>
    <row r="97" spans="1:23" x14ac:dyDescent="0.25">
      <c r="C97" t="s">
        <v>3</v>
      </c>
      <c r="D97" t="s">
        <v>44</v>
      </c>
    </row>
    <row r="98" spans="1:23" s="3" customFormat="1" ht="60" x14ac:dyDescent="0.25">
      <c r="D98" s="3" t="s">
        <v>45</v>
      </c>
      <c r="E98" s="3" t="s">
        <v>46</v>
      </c>
      <c r="F98" s="3" t="s">
        <v>47</v>
      </c>
      <c r="K98" s="3" t="str">
        <f>C97</f>
        <v>Total</v>
      </c>
      <c r="L98" s="3" t="str">
        <f>D98</f>
        <v>Most of the time</v>
      </c>
      <c r="M98" s="3" t="str">
        <f>E98</f>
        <v>Some of the time/Only now and then</v>
      </c>
      <c r="N98" s="3" t="str">
        <f>F98</f>
        <v>Hardly at all/Don't know</v>
      </c>
      <c r="S98" s="3" t="str">
        <f>K98</f>
        <v>Total</v>
      </c>
      <c r="T98" s="3" t="str">
        <f>L98</f>
        <v>Most of the time</v>
      </c>
      <c r="U98" s="3" t="str">
        <f>M98</f>
        <v>Some of the time/Only now and then</v>
      </c>
      <c r="V98" s="3" t="str">
        <f>N98</f>
        <v>Hardly at all/Don't know</v>
      </c>
    </row>
    <row r="99" spans="1:23" x14ac:dyDescent="0.25">
      <c r="B99" t="s">
        <v>80</v>
      </c>
      <c r="C99">
        <v>139</v>
      </c>
      <c r="D99">
        <v>67</v>
      </c>
      <c r="E99">
        <v>54</v>
      </c>
      <c r="F99">
        <v>18</v>
      </c>
      <c r="J99" t="str">
        <f>B99</f>
        <v>Always justified</v>
      </c>
      <c r="K99" s="1">
        <f>C99/C103</f>
        <v>0.13872255489021956</v>
      </c>
      <c r="L99" s="1">
        <f>D99/D103</f>
        <v>0.16028708133971292</v>
      </c>
      <c r="M99" s="1">
        <f>E99/E103</f>
        <v>0.11920529801324503</v>
      </c>
      <c r="N99" s="1">
        <f>F99/F103</f>
        <v>0.13740458015267176</v>
      </c>
      <c r="O99" s="1"/>
      <c r="R99" t="s">
        <v>218</v>
      </c>
      <c r="S99" s="2">
        <f>K99+K100</f>
        <v>0.27345309381237526</v>
      </c>
      <c r="T99" s="2">
        <f>L99+L100</f>
        <v>0.25837320574162681</v>
      </c>
      <c r="U99" s="2">
        <f>M99+M100</f>
        <v>0.27152317880794702</v>
      </c>
      <c r="V99" s="2">
        <f>N99+N100</f>
        <v>0.3282442748091603</v>
      </c>
      <c r="W99" s="2"/>
    </row>
    <row r="100" spans="1:23" x14ac:dyDescent="0.25">
      <c r="B100" t="s">
        <v>81</v>
      </c>
      <c r="C100">
        <v>135</v>
      </c>
      <c r="D100">
        <v>41</v>
      </c>
      <c r="E100">
        <v>69</v>
      </c>
      <c r="F100">
        <v>25</v>
      </c>
      <c r="J100" t="str">
        <f>B100</f>
        <v>Usually justified</v>
      </c>
      <c r="K100" s="1">
        <f>C100/C103</f>
        <v>0.1347305389221557</v>
      </c>
      <c r="L100" s="1">
        <f>D100/D103</f>
        <v>9.8086124401913874E-2</v>
      </c>
      <c r="M100" s="1">
        <f>E100/E103</f>
        <v>0.15231788079470199</v>
      </c>
      <c r="N100" s="1">
        <f>F100/F103</f>
        <v>0.19083969465648856</v>
      </c>
      <c r="O100" s="1"/>
      <c r="R100" t="s">
        <v>82</v>
      </c>
      <c r="S100" s="2">
        <f t="shared" ref="S100:V101" si="7">K101</f>
        <v>0.25748502994011974</v>
      </c>
      <c r="T100" s="2">
        <f t="shared" si="7"/>
        <v>0.23205741626794257</v>
      </c>
      <c r="U100" s="2">
        <f t="shared" si="7"/>
        <v>0.27593818984547464</v>
      </c>
      <c r="V100" s="2">
        <f t="shared" si="7"/>
        <v>0.27480916030534353</v>
      </c>
      <c r="W100" s="2"/>
    </row>
    <row r="101" spans="1:23" x14ac:dyDescent="0.25">
      <c r="B101" t="s">
        <v>82</v>
      </c>
      <c r="C101">
        <v>258</v>
      </c>
      <c r="D101">
        <v>97</v>
      </c>
      <c r="E101">
        <v>125</v>
      </c>
      <c r="F101">
        <v>36</v>
      </c>
      <c r="J101" t="str">
        <f>B101</f>
        <v>Sometimes justified</v>
      </c>
      <c r="K101" s="1">
        <f>C101/C103</f>
        <v>0.25748502994011974</v>
      </c>
      <c r="L101" s="1">
        <f>D101/D103</f>
        <v>0.23205741626794257</v>
      </c>
      <c r="M101" s="1">
        <f>E101/E103</f>
        <v>0.27593818984547464</v>
      </c>
      <c r="N101" s="1">
        <f>F101/F103</f>
        <v>0.27480916030534353</v>
      </c>
      <c r="O101" s="1"/>
      <c r="R101" t="s">
        <v>83</v>
      </c>
      <c r="S101" s="2">
        <f t="shared" si="7"/>
        <v>0.46906187624750501</v>
      </c>
      <c r="T101" s="2">
        <f t="shared" si="7"/>
        <v>0.50956937799043067</v>
      </c>
      <c r="U101" s="2">
        <f t="shared" si="7"/>
        <v>0.45253863134657835</v>
      </c>
      <c r="V101" s="2">
        <f t="shared" si="7"/>
        <v>0.39694656488549618</v>
      </c>
      <c r="W101" s="2"/>
    </row>
    <row r="102" spans="1:23" x14ac:dyDescent="0.25">
      <c r="B102" t="s">
        <v>83</v>
      </c>
      <c r="C102">
        <v>470</v>
      </c>
      <c r="D102">
        <v>213</v>
      </c>
      <c r="E102">
        <v>205</v>
      </c>
      <c r="F102">
        <v>52</v>
      </c>
      <c r="J102" t="str">
        <f>B102</f>
        <v>Never justified</v>
      </c>
      <c r="K102" s="1">
        <f>C102/C103</f>
        <v>0.46906187624750501</v>
      </c>
      <c r="L102" s="1">
        <f>D102/D103</f>
        <v>0.50956937799043067</v>
      </c>
      <c r="M102" s="1">
        <f>E102/E103</f>
        <v>0.45253863134657835</v>
      </c>
      <c r="N102" s="1">
        <f>F102/F103</f>
        <v>0.39694656488549618</v>
      </c>
      <c r="O102" s="1"/>
    </row>
    <row r="103" spans="1:23" x14ac:dyDescent="0.25">
      <c r="A103" t="s">
        <v>3</v>
      </c>
      <c r="C103">
        <v>1002</v>
      </c>
      <c r="D103">
        <v>418</v>
      </c>
      <c r="E103">
        <v>453</v>
      </c>
      <c r="F103">
        <v>131</v>
      </c>
    </row>
    <row r="105" spans="1:23" s="13" customFormat="1" x14ac:dyDescent="0.25"/>
    <row r="108" spans="1:23" x14ac:dyDescent="0.25">
      <c r="A108" t="s">
        <v>91</v>
      </c>
    </row>
    <row r="109" spans="1:23" x14ac:dyDescent="0.25">
      <c r="A109" t="s">
        <v>1</v>
      </c>
    </row>
    <row r="110" spans="1:23" x14ac:dyDescent="0.25">
      <c r="C110" t="s">
        <v>3</v>
      </c>
      <c r="D110" t="s">
        <v>49</v>
      </c>
    </row>
    <row r="111" spans="1:23" s="3" customFormat="1" ht="100" x14ac:dyDescent="0.25">
      <c r="D111" s="3" t="s">
        <v>50</v>
      </c>
      <c r="E111" s="3" t="s">
        <v>51</v>
      </c>
      <c r="F111" s="3" t="s">
        <v>52</v>
      </c>
      <c r="G111" s="3" t="s">
        <v>53</v>
      </c>
      <c r="K111" s="3" t="str">
        <f>C110</f>
        <v>Total</v>
      </c>
      <c r="L111" s="3" t="str">
        <f>D111</f>
        <v>Voted for Kamala Harris in 2024</v>
      </c>
      <c r="M111" s="3" t="str">
        <f>E111</f>
        <v>Voted for Donald Trump in 2024</v>
      </c>
      <c r="N111" s="3" t="str">
        <f>F111</f>
        <v>Voted third party presidential candidate in 2024</v>
      </c>
      <c r="O111" s="3" t="str">
        <f>G111</f>
        <v>Did not vote in 2024</v>
      </c>
      <c r="S111" s="3" t="str">
        <f>K111</f>
        <v>Total</v>
      </c>
      <c r="T111" s="3" t="str">
        <f>L111</f>
        <v>Voted for Kamala Harris in 2024</v>
      </c>
      <c r="U111" s="3" t="str">
        <f>M111</f>
        <v>Voted for Donald Trump in 2024</v>
      </c>
      <c r="V111" s="3" t="str">
        <f>N111</f>
        <v>Voted third party presidential candidate in 2024</v>
      </c>
      <c r="W111" s="3" t="str">
        <f>O111</f>
        <v>Did not vote in 2024</v>
      </c>
    </row>
    <row r="112" spans="1:23" x14ac:dyDescent="0.25">
      <c r="B112" t="s">
        <v>80</v>
      </c>
      <c r="C112">
        <v>138</v>
      </c>
      <c r="D112">
        <v>42</v>
      </c>
      <c r="E112">
        <v>72</v>
      </c>
      <c r="F112">
        <v>0</v>
      </c>
      <c r="G112">
        <v>24</v>
      </c>
      <c r="J112" t="str">
        <f>B112</f>
        <v>Always justified</v>
      </c>
      <c r="K112" s="1">
        <f>C112/C116</f>
        <v>0.13813813813813813</v>
      </c>
      <c r="L112" s="1">
        <f>D112/D116</f>
        <v>0.11444141689373297</v>
      </c>
      <c r="M112" s="1">
        <f>E112/E116</f>
        <v>0.18798955613577023</v>
      </c>
      <c r="N112" s="1">
        <f>F112/F116</f>
        <v>0</v>
      </c>
      <c r="O112" s="1">
        <f>G112/G116</f>
        <v>9.8360655737704916E-2</v>
      </c>
      <c r="R112" t="s">
        <v>218</v>
      </c>
      <c r="S112" s="2">
        <f>K112+K113</f>
        <v>0.27327327327327328</v>
      </c>
      <c r="T112" s="2">
        <f>L112+L113</f>
        <v>0.1989100817438692</v>
      </c>
      <c r="U112" s="2">
        <f>M112+M113</f>
        <v>0.33420365535248042</v>
      </c>
      <c r="V112" s="2">
        <f>N112+N113</f>
        <v>0</v>
      </c>
      <c r="W112" s="2">
        <f>O112+O113</f>
        <v>0.29508196721311475</v>
      </c>
    </row>
    <row r="113" spans="1:23" x14ac:dyDescent="0.25">
      <c r="B113" t="s">
        <v>81</v>
      </c>
      <c r="C113">
        <v>135</v>
      </c>
      <c r="D113">
        <v>31</v>
      </c>
      <c r="E113">
        <v>56</v>
      </c>
      <c r="F113">
        <v>0</v>
      </c>
      <c r="G113">
        <v>48</v>
      </c>
      <c r="J113" t="str">
        <f>B113</f>
        <v>Usually justified</v>
      </c>
      <c r="K113" s="1">
        <f>C113/C116</f>
        <v>0.13513513513513514</v>
      </c>
      <c r="L113" s="1">
        <f>D113/D116</f>
        <v>8.4468664850136238E-2</v>
      </c>
      <c r="M113" s="1">
        <f>E113/E116</f>
        <v>0.14621409921671019</v>
      </c>
      <c r="N113" s="1">
        <f>F113/F116</f>
        <v>0</v>
      </c>
      <c r="O113" s="1">
        <f>G113/G116</f>
        <v>0.19672131147540983</v>
      </c>
      <c r="R113" t="s">
        <v>82</v>
      </c>
      <c r="S113" s="2">
        <f t="shared" ref="S113:W114" si="8">K114</f>
        <v>0.25725725725725723</v>
      </c>
      <c r="T113" s="2">
        <f t="shared" si="8"/>
        <v>0.23705722070844687</v>
      </c>
      <c r="U113" s="2">
        <f t="shared" si="8"/>
        <v>0.27937336814621411</v>
      </c>
      <c r="V113" s="2">
        <f t="shared" si="8"/>
        <v>0</v>
      </c>
      <c r="W113" s="2">
        <f t="shared" si="8"/>
        <v>0.25819672131147542</v>
      </c>
    </row>
    <row r="114" spans="1:23" x14ac:dyDescent="0.25">
      <c r="B114" t="s">
        <v>82</v>
      </c>
      <c r="C114">
        <v>257</v>
      </c>
      <c r="D114">
        <v>87</v>
      </c>
      <c r="E114">
        <v>107</v>
      </c>
      <c r="F114">
        <v>0</v>
      </c>
      <c r="G114">
        <v>63</v>
      </c>
      <c r="J114" t="str">
        <f>B114</f>
        <v>Sometimes justified</v>
      </c>
      <c r="K114" s="1">
        <f>C114/C116</f>
        <v>0.25725725725725723</v>
      </c>
      <c r="L114" s="1">
        <f>D114/D116</f>
        <v>0.23705722070844687</v>
      </c>
      <c r="M114" s="1">
        <f>E114/E116</f>
        <v>0.27937336814621411</v>
      </c>
      <c r="N114" s="1">
        <f>F114/F116</f>
        <v>0</v>
      </c>
      <c r="O114" s="1">
        <f>G114/G116</f>
        <v>0.25819672131147542</v>
      </c>
      <c r="R114" t="s">
        <v>83</v>
      </c>
      <c r="S114" s="2">
        <f t="shared" si="8"/>
        <v>0.46946946946946949</v>
      </c>
      <c r="T114" s="2">
        <f t="shared" si="8"/>
        <v>0.56403269754768393</v>
      </c>
      <c r="U114" s="2">
        <f t="shared" si="8"/>
        <v>0.38642297650130547</v>
      </c>
      <c r="V114" s="2">
        <f t="shared" si="8"/>
        <v>1</v>
      </c>
      <c r="W114" s="2">
        <f t="shared" si="8"/>
        <v>0.44672131147540983</v>
      </c>
    </row>
    <row r="115" spans="1:23" x14ac:dyDescent="0.25">
      <c r="B115" t="s">
        <v>83</v>
      </c>
      <c r="C115">
        <v>469</v>
      </c>
      <c r="D115">
        <v>207</v>
      </c>
      <c r="E115">
        <v>148</v>
      </c>
      <c r="F115">
        <v>5</v>
      </c>
      <c r="G115">
        <v>109</v>
      </c>
      <c r="J115" t="str">
        <f>B115</f>
        <v>Never justified</v>
      </c>
      <c r="K115" s="1">
        <f>C115/C116</f>
        <v>0.46946946946946949</v>
      </c>
      <c r="L115" s="1">
        <f>D115/D116</f>
        <v>0.56403269754768393</v>
      </c>
      <c r="M115" s="1">
        <f>E115/E116</f>
        <v>0.38642297650130547</v>
      </c>
      <c r="N115" s="1">
        <f>F115/F116</f>
        <v>1</v>
      </c>
      <c r="O115" s="1">
        <f>G115/G116</f>
        <v>0.44672131147540983</v>
      </c>
    </row>
    <row r="116" spans="1:23" x14ac:dyDescent="0.25">
      <c r="A116" t="s">
        <v>3</v>
      </c>
      <c r="C116">
        <v>999</v>
      </c>
      <c r="D116">
        <v>367</v>
      </c>
      <c r="E116">
        <v>383</v>
      </c>
      <c r="F116">
        <v>5</v>
      </c>
      <c r="G116">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06E7A-2F02-F24C-98AE-752D5DEA1B8F}">
  <sheetPr codeName="Sheet5"/>
  <dimension ref="A1:W116"/>
  <sheetViews>
    <sheetView showGridLines="0" topLeftCell="J1" workbookViewId="0">
      <selection activeCell="A105" sqref="A105:XFD105"/>
    </sheetView>
  </sheetViews>
  <sheetFormatPr baseColWidth="10" defaultRowHeight="19" x14ac:dyDescent="0.25"/>
  <cols>
    <col min="2" max="2" width="20.5703125" customWidth="1"/>
    <col min="5" max="5" width="12.140625" customWidth="1"/>
    <col min="6" max="6" width="13.42578125" customWidth="1"/>
    <col min="10" max="10" width="18.28515625" customWidth="1"/>
    <col min="13" max="13" width="12.42578125" customWidth="1"/>
    <col min="14" max="14" width="13.7109375" customWidth="1"/>
    <col min="18" max="18" width="22" customWidth="1"/>
    <col min="21" max="21" width="11.85546875" customWidth="1"/>
    <col min="22" max="22" width="13.5703125" customWidth="1"/>
  </cols>
  <sheetData>
    <row r="1" spans="1:23" x14ac:dyDescent="0.25">
      <c r="A1" s="5" t="s">
        <v>221</v>
      </c>
      <c r="B1" s="7" t="s">
        <v>226</v>
      </c>
    </row>
    <row r="2" spans="1:23" x14ac:dyDescent="0.25">
      <c r="A2" t="s">
        <v>225</v>
      </c>
    </row>
    <row r="4" spans="1:23" x14ac:dyDescent="0.25">
      <c r="A4" t="s">
        <v>92</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80</v>
      </c>
      <c r="C8">
        <v>125</v>
      </c>
      <c r="D8">
        <v>39</v>
      </c>
      <c r="E8">
        <v>43</v>
      </c>
      <c r="F8">
        <v>36</v>
      </c>
      <c r="G8">
        <v>7</v>
      </c>
      <c r="J8" t="str">
        <f>B8</f>
        <v>Always justified</v>
      </c>
      <c r="K8" s="1">
        <f>C8/C12</f>
        <v>0.125</v>
      </c>
      <c r="L8" s="1">
        <f>D8/D12</f>
        <v>0.13220338983050847</v>
      </c>
      <c r="M8" s="1">
        <f>E8/E12</f>
        <v>0.12011173184357542</v>
      </c>
      <c r="N8" s="1">
        <f>F8/F12</f>
        <v>0.12676056338028169</v>
      </c>
      <c r="O8" s="1">
        <f>G8/G12</f>
        <v>0.1111111111111111</v>
      </c>
      <c r="R8" t="s">
        <v>218</v>
      </c>
      <c r="S8" s="2">
        <f>K8+K9</f>
        <v>0.26800000000000002</v>
      </c>
      <c r="T8" s="2">
        <f>L8+L9</f>
        <v>0.28474576271186441</v>
      </c>
      <c r="U8" s="2">
        <f>M8+M9</f>
        <v>0.21787709497206703</v>
      </c>
      <c r="V8" s="2">
        <f>N8+N9</f>
        <v>0.33098591549295775</v>
      </c>
      <c r="W8" s="2">
        <f>O8+O9</f>
        <v>0.19047619047619047</v>
      </c>
    </row>
    <row r="9" spans="1:23" x14ac:dyDescent="0.25">
      <c r="B9" t="s">
        <v>81</v>
      </c>
      <c r="C9">
        <v>143</v>
      </c>
      <c r="D9">
        <v>45</v>
      </c>
      <c r="E9">
        <v>35</v>
      </c>
      <c r="F9">
        <v>58</v>
      </c>
      <c r="G9">
        <v>5</v>
      </c>
      <c r="J9" t="str">
        <f>B9</f>
        <v>Usually justified</v>
      </c>
      <c r="K9" s="1">
        <f>C9/C12</f>
        <v>0.14299999999999999</v>
      </c>
      <c r="L9" s="1">
        <f>D9/D12</f>
        <v>0.15254237288135594</v>
      </c>
      <c r="M9" s="1">
        <f>E9/E12</f>
        <v>9.7765363128491614E-2</v>
      </c>
      <c r="N9" s="1">
        <f>F9/F12</f>
        <v>0.20422535211267606</v>
      </c>
      <c r="O9" s="1">
        <f>G9/G12</f>
        <v>7.9365079365079361E-2</v>
      </c>
      <c r="R9" t="s">
        <v>82</v>
      </c>
      <c r="S9" s="2">
        <f t="shared" ref="S9:W10" si="0">K10</f>
        <v>0.254</v>
      </c>
      <c r="T9" s="2">
        <f t="shared" si="0"/>
        <v>0.22033898305084745</v>
      </c>
      <c r="U9" s="2">
        <f t="shared" si="0"/>
        <v>0.25698324022346369</v>
      </c>
      <c r="V9" s="2">
        <f t="shared" si="0"/>
        <v>0.25704225352112675</v>
      </c>
      <c r="W9" s="2">
        <f t="shared" si="0"/>
        <v>0.38095238095238093</v>
      </c>
    </row>
    <row r="10" spans="1:23" x14ac:dyDescent="0.25">
      <c r="B10" t="s">
        <v>82</v>
      </c>
      <c r="C10">
        <v>254</v>
      </c>
      <c r="D10">
        <v>65</v>
      </c>
      <c r="E10">
        <v>92</v>
      </c>
      <c r="F10">
        <v>73</v>
      </c>
      <c r="G10">
        <v>24</v>
      </c>
      <c r="J10" t="str">
        <f>B10</f>
        <v>Sometimes justified</v>
      </c>
      <c r="K10" s="1">
        <f>C10/C12</f>
        <v>0.254</v>
      </c>
      <c r="L10" s="1">
        <f>D10/D12</f>
        <v>0.22033898305084745</v>
      </c>
      <c r="M10" s="1">
        <f>E10/E12</f>
        <v>0.25698324022346369</v>
      </c>
      <c r="N10" s="1">
        <f>F10/F12</f>
        <v>0.25704225352112675</v>
      </c>
      <c r="O10" s="1">
        <f>G10/G12</f>
        <v>0.38095238095238093</v>
      </c>
      <c r="R10" t="s">
        <v>83</v>
      </c>
      <c r="S10" s="2">
        <f t="shared" si="0"/>
        <v>0.47799999999999998</v>
      </c>
      <c r="T10" s="2">
        <f t="shared" si="0"/>
        <v>0.49491525423728816</v>
      </c>
      <c r="U10" s="2">
        <f t="shared" si="0"/>
        <v>0.52513966480446927</v>
      </c>
      <c r="V10" s="2">
        <f t="shared" si="0"/>
        <v>0.4119718309859155</v>
      </c>
      <c r="W10" s="2">
        <f t="shared" si="0"/>
        <v>0.42857142857142855</v>
      </c>
    </row>
    <row r="11" spans="1:23" x14ac:dyDescent="0.25">
      <c r="B11" t="s">
        <v>83</v>
      </c>
      <c r="C11">
        <v>478</v>
      </c>
      <c r="D11">
        <v>146</v>
      </c>
      <c r="E11">
        <v>188</v>
      </c>
      <c r="F11">
        <v>117</v>
      </c>
      <c r="G11">
        <v>27</v>
      </c>
      <c r="J11" t="str">
        <f>B11</f>
        <v>Never justified</v>
      </c>
      <c r="K11" s="1">
        <f>C11/C12</f>
        <v>0.47799999999999998</v>
      </c>
      <c r="L11" s="1">
        <f>D11/D12</f>
        <v>0.49491525423728816</v>
      </c>
      <c r="M11" s="1">
        <f>E11/E12</f>
        <v>0.52513966480446927</v>
      </c>
      <c r="N11" s="1">
        <f>F11/F12</f>
        <v>0.4119718309859155</v>
      </c>
      <c r="O11" s="1">
        <f>G11/G12</f>
        <v>0.42857142857142855</v>
      </c>
    </row>
    <row r="12" spans="1:23" x14ac:dyDescent="0.25">
      <c r="A12" t="s">
        <v>3</v>
      </c>
      <c r="C12">
        <v>1000</v>
      </c>
      <c r="D12">
        <v>295</v>
      </c>
      <c r="E12">
        <v>358</v>
      </c>
      <c r="F12">
        <v>284</v>
      </c>
      <c r="G12">
        <v>63</v>
      </c>
    </row>
    <row r="14" spans="1:23" s="13" customFormat="1" x14ac:dyDescent="0.25"/>
    <row r="17" spans="1:23" x14ac:dyDescent="0.25">
      <c r="A17" t="s">
        <v>93</v>
      </c>
    </row>
    <row r="18" spans="1:23" x14ac:dyDescent="0.25">
      <c r="A18" t="s">
        <v>1</v>
      </c>
    </row>
    <row r="19" spans="1:23" x14ac:dyDescent="0.25">
      <c r="C19" t="s">
        <v>3</v>
      </c>
      <c r="D19" t="s">
        <v>13</v>
      </c>
    </row>
    <row r="20" spans="1:23" s="3" customFormat="1" ht="40" x14ac:dyDescent="0.25">
      <c r="D20" s="3" t="s">
        <v>14</v>
      </c>
      <c r="E20" s="3" t="s">
        <v>15</v>
      </c>
      <c r="F20" s="3" t="s">
        <v>16</v>
      </c>
      <c r="G20" s="3" t="s">
        <v>17</v>
      </c>
      <c r="K20" s="3" t="str">
        <f>C19</f>
        <v>Total</v>
      </c>
      <c r="L20" s="3" t="str">
        <f>D20</f>
        <v>Liberal (Very)</v>
      </c>
      <c r="M20" s="3" t="str">
        <f>E20</f>
        <v>Moderate</v>
      </c>
      <c r="N20" s="3" t="str">
        <f>F20</f>
        <v>Conservative (Very)</v>
      </c>
      <c r="O20" s="3" t="str">
        <f>G20</f>
        <v>Not sure</v>
      </c>
      <c r="S20" s="3" t="str">
        <f>K20</f>
        <v>Total</v>
      </c>
      <c r="T20" s="3" t="str">
        <f>L20</f>
        <v>Liberal (Very)</v>
      </c>
      <c r="U20" s="3" t="str">
        <f>M20</f>
        <v>Moderate</v>
      </c>
      <c r="V20" s="3" t="str">
        <f>N20</f>
        <v>Conservative (Very)</v>
      </c>
      <c r="W20" s="3" t="str">
        <f>O20</f>
        <v>Not sure</v>
      </c>
    </row>
    <row r="21" spans="1:23" x14ac:dyDescent="0.25">
      <c r="B21" t="s">
        <v>80</v>
      </c>
      <c r="C21">
        <v>124</v>
      </c>
      <c r="D21">
        <v>29</v>
      </c>
      <c r="E21">
        <v>46</v>
      </c>
      <c r="F21">
        <v>38</v>
      </c>
      <c r="G21">
        <v>11</v>
      </c>
      <c r="J21" t="str">
        <f>B21</f>
        <v>Always justified</v>
      </c>
      <c r="K21" s="1">
        <f>C21/C25</f>
        <v>0.124</v>
      </c>
      <c r="L21" s="1">
        <f>D21/D25</f>
        <v>0.11600000000000001</v>
      </c>
      <c r="M21" s="1">
        <f>E21/E25</f>
        <v>0.13529411764705881</v>
      </c>
      <c r="N21" s="1">
        <f>F21/F25</f>
        <v>0.11078717201166181</v>
      </c>
      <c r="O21" s="1">
        <f>G21/G25</f>
        <v>0.16417910447761194</v>
      </c>
      <c r="R21" t="s">
        <v>218</v>
      </c>
      <c r="S21" s="2">
        <f>K21+K22</f>
        <v>0.26800000000000002</v>
      </c>
      <c r="T21" s="2">
        <f>L21+L22</f>
        <v>0.25600000000000001</v>
      </c>
      <c r="U21" s="2">
        <f>M21+M22</f>
        <v>0.27352941176470591</v>
      </c>
      <c r="V21" s="2">
        <f>N21+N22</f>
        <v>0.26530612244897961</v>
      </c>
      <c r="W21" s="2">
        <f>O21+O22</f>
        <v>0.29850746268656714</v>
      </c>
    </row>
    <row r="22" spans="1:23" x14ac:dyDescent="0.25">
      <c r="B22" t="s">
        <v>81</v>
      </c>
      <c r="C22">
        <v>144</v>
      </c>
      <c r="D22">
        <v>35</v>
      </c>
      <c r="E22">
        <v>47</v>
      </c>
      <c r="F22">
        <v>53</v>
      </c>
      <c r="G22">
        <v>9</v>
      </c>
      <c r="J22" t="str">
        <f>B22</f>
        <v>Usually justified</v>
      </c>
      <c r="K22" s="1">
        <f>C22/C25</f>
        <v>0.14399999999999999</v>
      </c>
      <c r="L22" s="1">
        <f>D22/D25</f>
        <v>0.14000000000000001</v>
      </c>
      <c r="M22" s="1">
        <f>E22/E25</f>
        <v>0.13823529411764707</v>
      </c>
      <c r="N22" s="1">
        <f>F22/F25</f>
        <v>0.15451895043731778</v>
      </c>
      <c r="O22" s="1">
        <f>G22/G25</f>
        <v>0.13432835820895522</v>
      </c>
      <c r="R22" t="s">
        <v>82</v>
      </c>
      <c r="S22" s="2">
        <f t="shared" ref="S22:W23" si="1">K23</f>
        <v>0.254</v>
      </c>
      <c r="T22" s="2">
        <f t="shared" si="1"/>
        <v>0.27600000000000002</v>
      </c>
      <c r="U22" s="2">
        <f t="shared" si="1"/>
        <v>0.2323529411764706</v>
      </c>
      <c r="V22" s="2">
        <f t="shared" si="1"/>
        <v>0.2565597667638484</v>
      </c>
      <c r="W22" s="2">
        <f t="shared" si="1"/>
        <v>0.26865671641791045</v>
      </c>
    </row>
    <row r="23" spans="1:23" x14ac:dyDescent="0.25">
      <c r="B23" t="s">
        <v>82</v>
      </c>
      <c r="C23">
        <v>254</v>
      </c>
      <c r="D23">
        <v>69</v>
      </c>
      <c r="E23">
        <v>79</v>
      </c>
      <c r="F23">
        <v>88</v>
      </c>
      <c r="G23">
        <v>18</v>
      </c>
      <c r="J23" t="str">
        <f>B23</f>
        <v>Sometimes justified</v>
      </c>
      <c r="K23" s="1">
        <f>C23/C25</f>
        <v>0.254</v>
      </c>
      <c r="L23" s="1">
        <f>D23/D25</f>
        <v>0.27600000000000002</v>
      </c>
      <c r="M23" s="1">
        <f>E23/E25</f>
        <v>0.2323529411764706</v>
      </c>
      <c r="N23" s="1">
        <f>F23/F25</f>
        <v>0.2565597667638484</v>
      </c>
      <c r="O23" s="1">
        <f>G23/G25</f>
        <v>0.26865671641791045</v>
      </c>
      <c r="R23" t="s">
        <v>83</v>
      </c>
      <c r="S23" s="2">
        <f t="shared" si="1"/>
        <v>0.47799999999999998</v>
      </c>
      <c r="T23" s="2">
        <f t="shared" si="1"/>
        <v>0.46800000000000003</v>
      </c>
      <c r="U23" s="2">
        <f t="shared" si="1"/>
        <v>0.49411764705882355</v>
      </c>
      <c r="V23" s="2">
        <f t="shared" si="1"/>
        <v>0.478134110787172</v>
      </c>
      <c r="W23" s="2">
        <f t="shared" si="1"/>
        <v>0.43283582089552236</v>
      </c>
    </row>
    <row r="24" spans="1:23" x14ac:dyDescent="0.25">
      <c r="B24" t="s">
        <v>83</v>
      </c>
      <c r="C24">
        <v>478</v>
      </c>
      <c r="D24">
        <v>117</v>
      </c>
      <c r="E24">
        <v>168</v>
      </c>
      <c r="F24">
        <v>164</v>
      </c>
      <c r="G24">
        <v>29</v>
      </c>
      <c r="J24" t="str">
        <f>B24</f>
        <v>Never justified</v>
      </c>
      <c r="K24" s="1">
        <f>C24/C25</f>
        <v>0.47799999999999998</v>
      </c>
      <c r="L24" s="1">
        <f>D24/D25</f>
        <v>0.46800000000000003</v>
      </c>
      <c r="M24" s="1">
        <f>E24/E25</f>
        <v>0.49411764705882355</v>
      </c>
      <c r="N24" s="1">
        <f>F24/F25</f>
        <v>0.478134110787172</v>
      </c>
      <c r="O24" s="1">
        <f>G24/G25</f>
        <v>0.43283582089552236</v>
      </c>
    </row>
    <row r="25" spans="1:23" x14ac:dyDescent="0.25">
      <c r="A25" t="s">
        <v>3</v>
      </c>
      <c r="C25">
        <v>1000</v>
      </c>
      <c r="D25">
        <v>250</v>
      </c>
      <c r="E25">
        <v>340</v>
      </c>
      <c r="F25">
        <v>343</v>
      </c>
      <c r="G25">
        <v>67</v>
      </c>
    </row>
    <row r="27" spans="1:23" s="13" customFormat="1" x14ac:dyDescent="0.25"/>
    <row r="30" spans="1:23" x14ac:dyDescent="0.25">
      <c r="A30" t="s">
        <v>94</v>
      </c>
    </row>
    <row r="31" spans="1:23" x14ac:dyDescent="0.25">
      <c r="A31" t="s">
        <v>1</v>
      </c>
    </row>
    <row r="32" spans="1:23" x14ac:dyDescent="0.25">
      <c r="C32" t="s">
        <v>3</v>
      </c>
      <c r="D32" t="s">
        <v>19</v>
      </c>
    </row>
    <row r="33" spans="1:23" s="3" customFormat="1" ht="60" x14ac:dyDescent="0.25">
      <c r="D33" s="3" t="s">
        <v>20</v>
      </c>
      <c r="E33" s="3" t="s">
        <v>21</v>
      </c>
      <c r="F33" s="3" t="s">
        <v>22</v>
      </c>
      <c r="K33" s="3" t="str">
        <f>C32</f>
        <v>Total</v>
      </c>
      <c r="L33" s="3" t="str">
        <f>D33</f>
        <v>White non-Hispanic</v>
      </c>
      <c r="M33" s="3" t="str">
        <f>E33</f>
        <v>Black non-Hispanic</v>
      </c>
      <c r="N33" s="3" t="str">
        <f>F33</f>
        <v>Hispanic/Latino &amp; all other races</v>
      </c>
      <c r="S33" s="3" t="str">
        <f>K33</f>
        <v>Total</v>
      </c>
      <c r="T33" s="3" t="str">
        <f>L33</f>
        <v>White non-Hispanic</v>
      </c>
      <c r="U33" s="3" t="str">
        <f>M33</f>
        <v>Black non-Hispanic</v>
      </c>
      <c r="V33" s="3" t="str">
        <f>N33</f>
        <v>Hispanic/Latino &amp; all other races</v>
      </c>
    </row>
    <row r="34" spans="1:23" x14ac:dyDescent="0.25">
      <c r="B34" t="s">
        <v>80</v>
      </c>
      <c r="C34">
        <v>126</v>
      </c>
      <c r="D34">
        <v>67</v>
      </c>
      <c r="E34">
        <v>37</v>
      </c>
      <c r="F34">
        <v>22</v>
      </c>
      <c r="J34" t="str">
        <f>B34</f>
        <v>Always justified</v>
      </c>
      <c r="K34" s="1">
        <f>C34/C38</f>
        <v>0.12587412587412589</v>
      </c>
      <c r="L34" s="1">
        <f>D34/D38</f>
        <v>0.10634920634920635</v>
      </c>
      <c r="M34" s="1">
        <f>E34/E38</f>
        <v>0.17452830188679244</v>
      </c>
      <c r="N34" s="1">
        <f>F34/F38</f>
        <v>0.13836477987421383</v>
      </c>
      <c r="O34" s="1"/>
      <c r="R34" t="s">
        <v>218</v>
      </c>
      <c r="S34" s="2">
        <f>K34+K35</f>
        <v>0.26873126873126874</v>
      </c>
      <c r="T34" s="2">
        <f>L34+L35</f>
        <v>0.23015873015873017</v>
      </c>
      <c r="U34" s="2">
        <f>M34+M35</f>
        <v>0.330188679245283</v>
      </c>
      <c r="V34" s="2">
        <f>N34+N35</f>
        <v>0.339622641509434</v>
      </c>
      <c r="W34" s="2"/>
    </row>
    <row r="35" spans="1:23" x14ac:dyDescent="0.25">
      <c r="B35" t="s">
        <v>81</v>
      </c>
      <c r="C35">
        <v>143</v>
      </c>
      <c r="D35">
        <v>78</v>
      </c>
      <c r="E35">
        <v>33</v>
      </c>
      <c r="F35">
        <v>32</v>
      </c>
      <c r="J35" t="str">
        <f>B35</f>
        <v>Usually justified</v>
      </c>
      <c r="K35" s="1">
        <f>C35/C38</f>
        <v>0.14285714285714285</v>
      </c>
      <c r="L35" s="1">
        <f>D35/D38</f>
        <v>0.12380952380952381</v>
      </c>
      <c r="M35" s="1">
        <f>E35/E38</f>
        <v>0.15566037735849056</v>
      </c>
      <c r="N35" s="1">
        <f>F35/F38</f>
        <v>0.20125786163522014</v>
      </c>
      <c r="O35" s="1"/>
      <c r="R35" t="s">
        <v>82</v>
      </c>
      <c r="S35" s="2">
        <f t="shared" ref="S35:V36" si="2">K36</f>
        <v>0.25374625374625376</v>
      </c>
      <c r="T35" s="2">
        <f t="shared" si="2"/>
        <v>0.26507936507936508</v>
      </c>
      <c r="U35" s="2">
        <f t="shared" si="2"/>
        <v>0.25</v>
      </c>
      <c r="V35" s="2">
        <f t="shared" si="2"/>
        <v>0.21383647798742139</v>
      </c>
      <c r="W35" s="2"/>
    </row>
    <row r="36" spans="1:23" x14ac:dyDescent="0.25">
      <c r="B36" t="s">
        <v>82</v>
      </c>
      <c r="C36">
        <v>254</v>
      </c>
      <c r="D36">
        <v>167</v>
      </c>
      <c r="E36">
        <v>53</v>
      </c>
      <c r="F36">
        <v>34</v>
      </c>
      <c r="J36" t="str">
        <f>B36</f>
        <v>Sometimes justified</v>
      </c>
      <c r="K36" s="1">
        <f>C36/C38</f>
        <v>0.25374625374625376</v>
      </c>
      <c r="L36" s="1">
        <f>D36/D38</f>
        <v>0.26507936507936508</v>
      </c>
      <c r="M36" s="1">
        <f>E36/E38</f>
        <v>0.25</v>
      </c>
      <c r="N36" s="1">
        <f>F36/F38</f>
        <v>0.21383647798742139</v>
      </c>
      <c r="O36" s="1"/>
      <c r="R36" t="s">
        <v>83</v>
      </c>
      <c r="S36" s="2">
        <f t="shared" si="2"/>
        <v>0.47752247752247751</v>
      </c>
      <c r="T36" s="2">
        <f t="shared" si="2"/>
        <v>0.50476190476190474</v>
      </c>
      <c r="U36" s="2">
        <f t="shared" si="2"/>
        <v>0.419811320754717</v>
      </c>
      <c r="V36" s="2">
        <f t="shared" si="2"/>
        <v>0.44654088050314467</v>
      </c>
      <c r="W36" s="2"/>
    </row>
    <row r="37" spans="1:23" x14ac:dyDescent="0.25">
      <c r="B37" t="s">
        <v>83</v>
      </c>
      <c r="C37">
        <v>478</v>
      </c>
      <c r="D37">
        <v>318</v>
      </c>
      <c r="E37">
        <v>89</v>
      </c>
      <c r="F37">
        <v>71</v>
      </c>
      <c r="J37" t="str">
        <f>B37</f>
        <v>Never justified</v>
      </c>
      <c r="K37" s="1">
        <f>C37/C38</f>
        <v>0.47752247752247751</v>
      </c>
      <c r="L37" s="1">
        <f>D37/D38</f>
        <v>0.50476190476190474</v>
      </c>
      <c r="M37" s="1">
        <f>E37/E38</f>
        <v>0.419811320754717</v>
      </c>
      <c r="N37" s="1">
        <f>F37/F38</f>
        <v>0.44654088050314467</v>
      </c>
      <c r="O37" s="1"/>
    </row>
    <row r="38" spans="1:23" x14ac:dyDescent="0.25">
      <c r="A38" t="s">
        <v>3</v>
      </c>
      <c r="C38">
        <v>1001</v>
      </c>
      <c r="D38">
        <v>630</v>
      </c>
      <c r="E38">
        <v>212</v>
      </c>
      <c r="F38">
        <v>159</v>
      </c>
    </row>
    <row r="40" spans="1:23" s="13" customFormat="1" x14ac:dyDescent="0.25"/>
    <row r="43" spans="1:23" x14ac:dyDescent="0.25">
      <c r="A43" t="s">
        <v>95</v>
      </c>
    </row>
    <row r="44" spans="1:23" x14ac:dyDescent="0.25">
      <c r="A44" t="s">
        <v>1</v>
      </c>
    </row>
    <row r="45" spans="1:23" x14ac:dyDescent="0.25">
      <c r="C45" t="s">
        <v>3</v>
      </c>
      <c r="D45" t="s">
        <v>24</v>
      </c>
    </row>
    <row r="46" spans="1:23" x14ac:dyDescent="0.25">
      <c r="D46" t="s">
        <v>25</v>
      </c>
      <c r="E46" t="s">
        <v>26</v>
      </c>
      <c r="K46" t="str">
        <f>C45</f>
        <v>Total</v>
      </c>
      <c r="L46" t="str">
        <f>D46</f>
        <v>Male</v>
      </c>
      <c r="M46" t="str">
        <f>E46</f>
        <v>Female</v>
      </c>
      <c r="S46" t="str">
        <f>K46</f>
        <v>Total</v>
      </c>
      <c r="T46" t="str">
        <f>L46</f>
        <v>Male</v>
      </c>
      <c r="U46" t="str">
        <f>M46</f>
        <v>Female</v>
      </c>
    </row>
    <row r="47" spans="1:23" x14ac:dyDescent="0.25">
      <c r="B47" t="s">
        <v>80</v>
      </c>
      <c r="C47">
        <v>125</v>
      </c>
      <c r="D47">
        <v>62</v>
      </c>
      <c r="E47">
        <v>63</v>
      </c>
      <c r="J47" t="str">
        <f>B47</f>
        <v>Always justified</v>
      </c>
      <c r="K47" s="1">
        <f>C47/C51</f>
        <v>0.125</v>
      </c>
      <c r="L47" s="1">
        <f>D47/D51</f>
        <v>0.12863070539419086</v>
      </c>
      <c r="M47" s="1">
        <f>E47/E51</f>
        <v>0.12162162162162163</v>
      </c>
      <c r="N47" s="1"/>
      <c r="O47" s="1"/>
      <c r="R47" t="s">
        <v>218</v>
      </c>
      <c r="S47" s="2">
        <f>K47+K48</f>
        <v>0.26800000000000002</v>
      </c>
      <c r="T47" s="2">
        <f>L47+L48</f>
        <v>0.28838174273858919</v>
      </c>
      <c r="U47" s="2">
        <f>M47+M48</f>
        <v>0.24903474903474904</v>
      </c>
      <c r="V47" s="2"/>
      <c r="W47" s="2"/>
    </row>
    <row r="48" spans="1:23" x14ac:dyDescent="0.25">
      <c r="B48" t="s">
        <v>81</v>
      </c>
      <c r="C48">
        <v>143</v>
      </c>
      <c r="D48">
        <v>77</v>
      </c>
      <c r="E48">
        <v>66</v>
      </c>
      <c r="J48" t="str">
        <f>B48</f>
        <v>Usually justified</v>
      </c>
      <c r="K48" s="1">
        <f>C48/C51</f>
        <v>0.14299999999999999</v>
      </c>
      <c r="L48" s="1">
        <f>D48/D51</f>
        <v>0.15975103734439833</v>
      </c>
      <c r="M48" s="1">
        <f>E48/E51</f>
        <v>0.12741312741312741</v>
      </c>
      <c r="N48" s="1"/>
      <c r="O48" s="1"/>
      <c r="R48" t="s">
        <v>82</v>
      </c>
      <c r="S48" s="2">
        <f t="shared" ref="S48:U49" si="3">K49</f>
        <v>0.254</v>
      </c>
      <c r="T48" s="2">
        <f t="shared" si="3"/>
        <v>0.25518672199170123</v>
      </c>
      <c r="U48" s="2">
        <f t="shared" si="3"/>
        <v>0.25289575289575289</v>
      </c>
      <c r="V48" s="2"/>
      <c r="W48" s="2"/>
    </row>
    <row r="49" spans="1:23" x14ac:dyDescent="0.25">
      <c r="B49" t="s">
        <v>82</v>
      </c>
      <c r="C49">
        <v>254</v>
      </c>
      <c r="D49">
        <v>123</v>
      </c>
      <c r="E49">
        <v>131</v>
      </c>
      <c r="J49" t="str">
        <f>B49</f>
        <v>Sometimes justified</v>
      </c>
      <c r="K49" s="1">
        <f>C49/C51</f>
        <v>0.254</v>
      </c>
      <c r="L49" s="1">
        <f>D49/D51</f>
        <v>0.25518672199170123</v>
      </c>
      <c r="M49" s="1">
        <f>E49/E51</f>
        <v>0.25289575289575289</v>
      </c>
      <c r="N49" s="1"/>
      <c r="O49" s="1"/>
      <c r="R49" t="s">
        <v>83</v>
      </c>
      <c r="S49" s="2">
        <f t="shared" si="3"/>
        <v>0.47799999999999998</v>
      </c>
      <c r="T49" s="2">
        <f t="shared" si="3"/>
        <v>0.45643153526970953</v>
      </c>
      <c r="U49" s="2">
        <f t="shared" si="3"/>
        <v>0.49806949806949807</v>
      </c>
      <c r="V49" s="2"/>
      <c r="W49" s="2"/>
    </row>
    <row r="50" spans="1:23" x14ac:dyDescent="0.25">
      <c r="B50" t="s">
        <v>83</v>
      </c>
      <c r="C50">
        <v>478</v>
      </c>
      <c r="D50">
        <v>220</v>
      </c>
      <c r="E50">
        <v>258</v>
      </c>
      <c r="J50" t="str">
        <f>B50</f>
        <v>Never justified</v>
      </c>
      <c r="K50" s="1">
        <f>C50/C51</f>
        <v>0.47799999999999998</v>
      </c>
      <c r="L50" s="1">
        <f>D50/D51</f>
        <v>0.45643153526970953</v>
      </c>
      <c r="M50" s="1">
        <f>E50/E51</f>
        <v>0.49806949806949807</v>
      </c>
      <c r="N50" s="1"/>
      <c r="O50" s="1"/>
    </row>
    <row r="51" spans="1:23" x14ac:dyDescent="0.25">
      <c r="A51" t="s">
        <v>3</v>
      </c>
      <c r="C51">
        <v>1000</v>
      </c>
      <c r="D51">
        <v>482</v>
      </c>
      <c r="E51">
        <v>518</v>
      </c>
    </row>
    <row r="53" spans="1:23" s="13" customFormat="1" x14ac:dyDescent="0.25"/>
    <row r="56" spans="1:23" x14ac:dyDescent="0.25">
      <c r="A56" t="s">
        <v>96</v>
      </c>
    </row>
    <row r="57" spans="1:23" x14ac:dyDescent="0.25">
      <c r="A57" t="s">
        <v>1</v>
      </c>
    </row>
    <row r="58" spans="1:23" x14ac:dyDescent="0.25">
      <c r="C58" t="s">
        <v>3</v>
      </c>
      <c r="D58" t="s">
        <v>28</v>
      </c>
    </row>
    <row r="59" spans="1:23" s="3" customFormat="1" ht="120" x14ac:dyDescent="0.25">
      <c r="D59" s="3" t="s">
        <v>29</v>
      </c>
      <c r="E59" s="3" t="s">
        <v>30</v>
      </c>
      <c r="F59" s="3" t="s">
        <v>31</v>
      </c>
      <c r="K59" s="3" t="str">
        <f>C58</f>
        <v>Total</v>
      </c>
      <c r="L59" s="3" t="str">
        <f>D59</f>
        <v>Silent &amp; Boomer Generations (born before 1965)</v>
      </c>
      <c r="M59" s="3" t="str">
        <f>E59</f>
        <v>Generation X (born 1965-1980)</v>
      </c>
      <c r="N59" s="3" t="str">
        <f>F59</f>
        <v>Millennials &amp; Generation Z (born 1981 and after)</v>
      </c>
      <c r="S59" s="3" t="str">
        <f>K59</f>
        <v>Total</v>
      </c>
      <c r="T59" s="3" t="str">
        <f>L59</f>
        <v>Silent &amp; Boomer Generations (born before 1965)</v>
      </c>
      <c r="U59" s="3" t="str">
        <f>M59</f>
        <v>Generation X (born 1965-1980)</v>
      </c>
      <c r="V59" s="3" t="str">
        <f>N59</f>
        <v>Millennials &amp; Generation Z (born 1981 and after)</v>
      </c>
    </row>
    <row r="60" spans="1:23" x14ac:dyDescent="0.25">
      <c r="B60" t="s">
        <v>80</v>
      </c>
      <c r="C60">
        <v>125</v>
      </c>
      <c r="D60">
        <v>23</v>
      </c>
      <c r="E60">
        <v>24</v>
      </c>
      <c r="F60">
        <v>78</v>
      </c>
      <c r="J60" t="str">
        <f>B60</f>
        <v>Always justified</v>
      </c>
      <c r="K60" s="1">
        <f>C60/C64</f>
        <v>0.125</v>
      </c>
      <c r="L60" s="1">
        <f>D60/D64</f>
        <v>7.7181208053691275E-2</v>
      </c>
      <c r="M60" s="1">
        <f>E60/E64</f>
        <v>9.7165991902834009E-2</v>
      </c>
      <c r="N60" s="1">
        <f>F60/F64</f>
        <v>0.17142857142857143</v>
      </c>
      <c r="O60" s="1"/>
      <c r="R60" t="s">
        <v>218</v>
      </c>
      <c r="S60" s="2">
        <f>K60+K61</f>
        <v>0.26800000000000002</v>
      </c>
      <c r="T60" s="2">
        <f>L60+L61</f>
        <v>0.15436241610738255</v>
      </c>
      <c r="U60" s="2">
        <f>M60+M61</f>
        <v>0.19838056680161942</v>
      </c>
      <c r="V60" s="2">
        <f>N60+N61</f>
        <v>0.3802197802197802</v>
      </c>
      <c r="W60" s="2"/>
    </row>
    <row r="61" spans="1:23" x14ac:dyDescent="0.25">
      <c r="B61" t="s">
        <v>81</v>
      </c>
      <c r="C61">
        <v>143</v>
      </c>
      <c r="D61">
        <v>23</v>
      </c>
      <c r="E61">
        <v>25</v>
      </c>
      <c r="F61">
        <v>95</v>
      </c>
      <c r="J61" t="str">
        <f>B61</f>
        <v>Usually justified</v>
      </c>
      <c r="K61" s="1">
        <f>C61/C64</f>
        <v>0.14299999999999999</v>
      </c>
      <c r="L61" s="1">
        <f>D61/D64</f>
        <v>7.7181208053691275E-2</v>
      </c>
      <c r="M61" s="1">
        <f>E61/E64</f>
        <v>0.10121457489878542</v>
      </c>
      <c r="N61" s="1">
        <f>F61/F64</f>
        <v>0.2087912087912088</v>
      </c>
      <c r="O61" s="1"/>
      <c r="R61" t="s">
        <v>82</v>
      </c>
      <c r="S61" s="2">
        <f t="shared" ref="S61:V62" si="4">K62</f>
        <v>0.254</v>
      </c>
      <c r="T61" s="2">
        <f t="shared" si="4"/>
        <v>0.23825503355704697</v>
      </c>
      <c r="U61" s="2">
        <f t="shared" si="4"/>
        <v>0.23886639676113361</v>
      </c>
      <c r="V61" s="2">
        <f t="shared" si="4"/>
        <v>0.2725274725274725</v>
      </c>
      <c r="W61" s="2"/>
    </row>
    <row r="62" spans="1:23" x14ac:dyDescent="0.25">
      <c r="B62" t="s">
        <v>82</v>
      </c>
      <c r="C62">
        <v>254</v>
      </c>
      <c r="D62">
        <v>71</v>
      </c>
      <c r="E62">
        <v>59</v>
      </c>
      <c r="F62">
        <v>124</v>
      </c>
      <c r="J62" t="str">
        <f>B62</f>
        <v>Sometimes justified</v>
      </c>
      <c r="K62" s="1">
        <f>C62/C64</f>
        <v>0.254</v>
      </c>
      <c r="L62" s="1">
        <f>D62/D64</f>
        <v>0.23825503355704697</v>
      </c>
      <c r="M62" s="1">
        <f>E62/E64</f>
        <v>0.23886639676113361</v>
      </c>
      <c r="N62" s="1">
        <f>F62/F64</f>
        <v>0.2725274725274725</v>
      </c>
      <c r="O62" s="1"/>
      <c r="R62" t="s">
        <v>83</v>
      </c>
      <c r="S62" s="2">
        <f t="shared" si="4"/>
        <v>0.47799999999999998</v>
      </c>
      <c r="T62" s="2">
        <f t="shared" si="4"/>
        <v>0.60738255033557043</v>
      </c>
      <c r="U62" s="2">
        <f t="shared" si="4"/>
        <v>0.56275303643724695</v>
      </c>
      <c r="V62" s="2">
        <f t="shared" si="4"/>
        <v>0.34725274725274724</v>
      </c>
      <c r="W62" s="2"/>
    </row>
    <row r="63" spans="1:23" x14ac:dyDescent="0.25">
      <c r="B63" t="s">
        <v>83</v>
      </c>
      <c r="C63">
        <v>478</v>
      </c>
      <c r="D63">
        <v>181</v>
      </c>
      <c r="E63">
        <v>139</v>
      </c>
      <c r="F63">
        <v>158</v>
      </c>
      <c r="J63" t="str">
        <f>B63</f>
        <v>Never justified</v>
      </c>
      <c r="K63" s="1">
        <f>C63/C64</f>
        <v>0.47799999999999998</v>
      </c>
      <c r="L63" s="1">
        <f>D63/D64</f>
        <v>0.60738255033557043</v>
      </c>
      <c r="M63" s="1">
        <f>E63/E64</f>
        <v>0.56275303643724695</v>
      </c>
      <c r="N63" s="1">
        <f>F63/F64</f>
        <v>0.34725274725274724</v>
      </c>
      <c r="O63" s="1"/>
    </row>
    <row r="64" spans="1:23" x14ac:dyDescent="0.25">
      <c r="A64" t="s">
        <v>3</v>
      </c>
      <c r="C64">
        <v>1000</v>
      </c>
      <c r="D64">
        <v>298</v>
      </c>
      <c r="E64">
        <v>247</v>
      </c>
      <c r="F64">
        <v>455</v>
      </c>
    </row>
    <row r="66" spans="1:23" s="13" customFormat="1" x14ac:dyDescent="0.25"/>
    <row r="69" spans="1:23" x14ac:dyDescent="0.25">
      <c r="A69" t="s">
        <v>97</v>
      </c>
    </row>
    <row r="70" spans="1:23" x14ac:dyDescent="0.25">
      <c r="A70" t="s">
        <v>1</v>
      </c>
    </row>
    <row r="71" spans="1:23" x14ac:dyDescent="0.25">
      <c r="C71" t="s">
        <v>3</v>
      </c>
      <c r="D71" t="s">
        <v>33</v>
      </c>
    </row>
    <row r="72" spans="1:23" s="3" customFormat="1" ht="80" x14ac:dyDescent="0.25">
      <c r="D72" s="3" t="s">
        <v>34</v>
      </c>
      <c r="E72" s="3" t="s">
        <v>35</v>
      </c>
      <c r="F72" s="3" t="s">
        <v>36</v>
      </c>
      <c r="K72" s="3" t="str">
        <f>C71</f>
        <v>Total</v>
      </c>
      <c r="L72" s="3" t="str">
        <f>D72</f>
        <v>No HS/HS Graduate</v>
      </c>
      <c r="M72" s="3" t="str">
        <f>E72</f>
        <v>Some college/2-year college graduate</v>
      </c>
      <c r="N72" s="3" t="str">
        <f>F72</f>
        <v>4-year college graduate/post-graduate degree</v>
      </c>
      <c r="S72" s="3" t="str">
        <f>K72</f>
        <v>Total</v>
      </c>
      <c r="T72" s="3" t="str">
        <f>L72</f>
        <v>No HS/HS Graduate</v>
      </c>
      <c r="U72" s="3" t="str">
        <f>M72</f>
        <v>Some college/2-year college graduate</v>
      </c>
      <c r="V72" s="3" t="str">
        <f>N72</f>
        <v>4-year college graduate/post-graduate degree</v>
      </c>
    </row>
    <row r="73" spans="1:23" x14ac:dyDescent="0.25">
      <c r="B73" t="s">
        <v>80</v>
      </c>
      <c r="C73">
        <v>124</v>
      </c>
      <c r="D73">
        <v>49</v>
      </c>
      <c r="E73">
        <v>40</v>
      </c>
      <c r="F73">
        <v>35</v>
      </c>
      <c r="J73" t="str">
        <f>B73</f>
        <v>Always justified</v>
      </c>
      <c r="K73" s="1">
        <f>C73/C77</f>
        <v>0.12412412412412413</v>
      </c>
      <c r="L73" s="1">
        <f>D73/D77</f>
        <v>0.1416184971098266</v>
      </c>
      <c r="M73" s="1">
        <f>E73/E77</f>
        <v>0.12539184952978055</v>
      </c>
      <c r="N73" s="1">
        <f>F73/F77</f>
        <v>0.10479041916167664</v>
      </c>
      <c r="O73" s="1"/>
      <c r="R73" t="s">
        <v>218</v>
      </c>
      <c r="S73" s="2">
        <f>K73+K74</f>
        <v>0.26826826826826827</v>
      </c>
      <c r="T73" s="2">
        <f>L73+L74</f>
        <v>0.32080924855491333</v>
      </c>
      <c r="U73" s="2">
        <f>M73+M74</f>
        <v>0.2507836990595611</v>
      </c>
      <c r="V73" s="2">
        <f>N73+N74</f>
        <v>0.23053892215568861</v>
      </c>
      <c r="W73" s="2"/>
    </row>
    <row r="74" spans="1:23" x14ac:dyDescent="0.25">
      <c r="B74" t="s">
        <v>81</v>
      </c>
      <c r="C74">
        <v>144</v>
      </c>
      <c r="D74">
        <v>62</v>
      </c>
      <c r="E74">
        <v>40</v>
      </c>
      <c r="F74">
        <v>42</v>
      </c>
      <c r="J74" t="str">
        <f>B74</f>
        <v>Usually justified</v>
      </c>
      <c r="K74" s="1">
        <f>C74/C77</f>
        <v>0.14414414414414414</v>
      </c>
      <c r="L74" s="1">
        <f>D74/D77</f>
        <v>0.1791907514450867</v>
      </c>
      <c r="M74" s="1">
        <f>E74/E77</f>
        <v>0.12539184952978055</v>
      </c>
      <c r="N74" s="1">
        <f>F74/F77</f>
        <v>0.12574850299401197</v>
      </c>
      <c r="O74" s="1"/>
      <c r="R74" t="s">
        <v>82</v>
      </c>
      <c r="S74" s="2">
        <f t="shared" ref="S74:V75" si="5">K75</f>
        <v>0.25325325325325326</v>
      </c>
      <c r="T74" s="2">
        <f t="shared" si="5"/>
        <v>0.23121387283236994</v>
      </c>
      <c r="U74" s="2">
        <f t="shared" si="5"/>
        <v>0.2664576802507837</v>
      </c>
      <c r="V74" s="2">
        <f t="shared" si="5"/>
        <v>0.26347305389221559</v>
      </c>
      <c r="W74" s="2"/>
    </row>
    <row r="75" spans="1:23" x14ac:dyDescent="0.25">
      <c r="B75" t="s">
        <v>82</v>
      </c>
      <c r="C75">
        <v>253</v>
      </c>
      <c r="D75">
        <v>80</v>
      </c>
      <c r="E75">
        <v>85</v>
      </c>
      <c r="F75">
        <v>88</v>
      </c>
      <c r="J75" t="str">
        <f>B75</f>
        <v>Sometimes justified</v>
      </c>
      <c r="K75" s="1">
        <f>C75/C77</f>
        <v>0.25325325325325326</v>
      </c>
      <c r="L75" s="1">
        <f>D75/D77</f>
        <v>0.23121387283236994</v>
      </c>
      <c r="M75" s="1">
        <f>E75/E77</f>
        <v>0.2664576802507837</v>
      </c>
      <c r="N75" s="1">
        <f>F75/F77</f>
        <v>0.26347305389221559</v>
      </c>
      <c r="O75" s="1"/>
      <c r="R75" t="s">
        <v>83</v>
      </c>
      <c r="S75" s="2">
        <f t="shared" si="5"/>
        <v>0.47847847847847846</v>
      </c>
      <c r="T75" s="2">
        <f t="shared" si="5"/>
        <v>0.44797687861271679</v>
      </c>
      <c r="U75" s="2">
        <f t="shared" si="5"/>
        <v>0.48275862068965519</v>
      </c>
      <c r="V75" s="2">
        <f t="shared" si="5"/>
        <v>0.50598802395209586</v>
      </c>
      <c r="W75" s="2"/>
    </row>
    <row r="76" spans="1:23" x14ac:dyDescent="0.25">
      <c r="B76" t="s">
        <v>83</v>
      </c>
      <c r="C76">
        <v>478</v>
      </c>
      <c r="D76">
        <v>155</v>
      </c>
      <c r="E76">
        <v>154</v>
      </c>
      <c r="F76">
        <v>169</v>
      </c>
      <c r="J76" t="str">
        <f>B76</f>
        <v>Never justified</v>
      </c>
      <c r="K76" s="1">
        <f>C76/C77</f>
        <v>0.47847847847847846</v>
      </c>
      <c r="L76" s="1">
        <f>D76/D77</f>
        <v>0.44797687861271679</v>
      </c>
      <c r="M76" s="1">
        <f>E76/E77</f>
        <v>0.48275862068965519</v>
      </c>
      <c r="N76" s="1">
        <f>F76/F77</f>
        <v>0.50598802395209586</v>
      </c>
      <c r="O76" s="1"/>
    </row>
    <row r="77" spans="1:23" x14ac:dyDescent="0.25">
      <c r="A77" t="s">
        <v>3</v>
      </c>
      <c r="C77">
        <v>999</v>
      </c>
      <c r="D77">
        <v>346</v>
      </c>
      <c r="E77">
        <v>319</v>
      </c>
      <c r="F77">
        <v>334</v>
      </c>
    </row>
    <row r="79" spans="1:23" s="13" customFormat="1" x14ac:dyDescent="0.25"/>
    <row r="82" spans="1:23" x14ac:dyDescent="0.25">
      <c r="A82" t="s">
        <v>98</v>
      </c>
    </row>
    <row r="83" spans="1:23" x14ac:dyDescent="0.25">
      <c r="A83" t="s">
        <v>1</v>
      </c>
    </row>
    <row r="84" spans="1:23" x14ac:dyDescent="0.25">
      <c r="C84" t="s">
        <v>3</v>
      </c>
      <c r="D84" t="s">
        <v>38</v>
      </c>
    </row>
    <row r="85" spans="1:23" s="3" customFormat="1" ht="60" x14ac:dyDescent="0.25">
      <c r="D85" s="3" t="s">
        <v>39</v>
      </c>
      <c r="E85" s="3" t="s">
        <v>40</v>
      </c>
      <c r="F85" s="3" t="s">
        <v>41</v>
      </c>
      <c r="G85" s="3" t="s">
        <v>42</v>
      </c>
      <c r="K85" s="3" t="str">
        <f>C84</f>
        <v>Total</v>
      </c>
      <c r="L85" s="3" t="str">
        <f>D85</f>
        <v>Central City</v>
      </c>
      <c r="M85" s="3" t="str">
        <f>E85</f>
        <v>Urban Suburb</v>
      </c>
      <c r="N85" s="3" t="str">
        <f>F85</f>
        <v>Surrounding Suburban County</v>
      </c>
      <c r="O85" s="3" t="str">
        <f>G85</f>
        <v>Rural County</v>
      </c>
      <c r="S85" s="3" t="str">
        <f>K85</f>
        <v>Total</v>
      </c>
      <c r="T85" s="3" t="str">
        <f>L85</f>
        <v>Central City</v>
      </c>
      <c r="U85" s="3" t="str">
        <f>M85</f>
        <v>Urban Suburb</v>
      </c>
      <c r="V85" s="3" t="str">
        <f>N85</f>
        <v>Surrounding Suburban County</v>
      </c>
      <c r="W85" s="3" t="str">
        <f>O85</f>
        <v>Rural County</v>
      </c>
    </row>
    <row r="86" spans="1:23" x14ac:dyDescent="0.25">
      <c r="B86" t="s">
        <v>80</v>
      </c>
      <c r="C86">
        <v>125</v>
      </c>
      <c r="D86">
        <v>35</v>
      </c>
      <c r="E86">
        <v>25</v>
      </c>
      <c r="F86">
        <v>43</v>
      </c>
      <c r="G86">
        <v>22</v>
      </c>
      <c r="J86" t="str">
        <f>B86</f>
        <v>Always justified</v>
      </c>
      <c r="K86" s="1">
        <f>C86/C90</f>
        <v>0.12512512512512514</v>
      </c>
      <c r="L86" s="1">
        <f>D86/D90</f>
        <v>0.12411347517730496</v>
      </c>
      <c r="M86" s="1">
        <f>E86/E90</f>
        <v>0.10638297872340426</v>
      </c>
      <c r="N86" s="1">
        <f>F86/F90</f>
        <v>0.14625850340136054</v>
      </c>
      <c r="O86" s="1">
        <f>G86/G90</f>
        <v>0.11702127659574468</v>
      </c>
      <c r="R86" t="s">
        <v>218</v>
      </c>
      <c r="S86" s="2">
        <f>K86+K87</f>
        <v>0.26726726726726724</v>
      </c>
      <c r="T86" s="2">
        <f>L86+L87</f>
        <v>0.30851063829787234</v>
      </c>
      <c r="U86" s="2">
        <f>M86+M87</f>
        <v>0.28085106382978725</v>
      </c>
      <c r="V86" s="2">
        <f>N86+N87</f>
        <v>0.25850340136054423</v>
      </c>
      <c r="W86" s="2">
        <f>O86+O87</f>
        <v>0.2021276595744681</v>
      </c>
    </row>
    <row r="87" spans="1:23" x14ac:dyDescent="0.25">
      <c r="B87" t="s">
        <v>81</v>
      </c>
      <c r="C87">
        <v>142</v>
      </c>
      <c r="D87">
        <v>52</v>
      </c>
      <c r="E87">
        <v>41</v>
      </c>
      <c r="F87">
        <v>33</v>
      </c>
      <c r="G87">
        <v>16</v>
      </c>
      <c r="J87" t="str">
        <f>B87</f>
        <v>Usually justified</v>
      </c>
      <c r="K87" s="1">
        <f>C87/C90</f>
        <v>0.14214214214214213</v>
      </c>
      <c r="L87" s="1">
        <f>D87/D90</f>
        <v>0.18439716312056736</v>
      </c>
      <c r="M87" s="1">
        <f>E87/E90</f>
        <v>0.17446808510638298</v>
      </c>
      <c r="N87" s="1">
        <f>F87/F90</f>
        <v>0.11224489795918367</v>
      </c>
      <c r="O87" s="1">
        <f>G87/G90</f>
        <v>8.5106382978723402E-2</v>
      </c>
      <c r="R87" t="s">
        <v>82</v>
      </c>
      <c r="S87" s="2">
        <f t="shared" ref="S87:W88" si="6">K88</f>
        <v>0.25425425425425424</v>
      </c>
      <c r="T87" s="2">
        <f t="shared" si="6"/>
        <v>0.30141843971631205</v>
      </c>
      <c r="U87" s="2">
        <f t="shared" si="6"/>
        <v>0.20851063829787234</v>
      </c>
      <c r="V87" s="2">
        <f t="shared" si="6"/>
        <v>0.23809523809523808</v>
      </c>
      <c r="W87" s="2">
        <f t="shared" si="6"/>
        <v>0.26595744680851063</v>
      </c>
    </row>
    <row r="88" spans="1:23" x14ac:dyDescent="0.25">
      <c r="B88" t="s">
        <v>82</v>
      </c>
      <c r="C88">
        <v>254</v>
      </c>
      <c r="D88">
        <v>85</v>
      </c>
      <c r="E88">
        <v>49</v>
      </c>
      <c r="F88">
        <v>70</v>
      </c>
      <c r="G88">
        <v>50</v>
      </c>
      <c r="J88" t="str">
        <f>B88</f>
        <v>Sometimes justified</v>
      </c>
      <c r="K88" s="1">
        <f>C88/C90</f>
        <v>0.25425425425425424</v>
      </c>
      <c r="L88" s="1">
        <f>D88/D90</f>
        <v>0.30141843971631205</v>
      </c>
      <c r="M88" s="1">
        <f>E88/E90</f>
        <v>0.20851063829787234</v>
      </c>
      <c r="N88" s="1">
        <f>F88/F90</f>
        <v>0.23809523809523808</v>
      </c>
      <c r="O88" s="1">
        <f>G88/G90</f>
        <v>0.26595744680851063</v>
      </c>
      <c r="R88" t="s">
        <v>83</v>
      </c>
      <c r="S88" s="2">
        <f t="shared" si="6"/>
        <v>0.47847847847847846</v>
      </c>
      <c r="T88" s="2">
        <f t="shared" si="6"/>
        <v>0.39007092198581561</v>
      </c>
      <c r="U88" s="2">
        <f t="shared" si="6"/>
        <v>0.51063829787234039</v>
      </c>
      <c r="V88" s="2">
        <f t="shared" si="6"/>
        <v>0.50340136054421769</v>
      </c>
      <c r="W88" s="2">
        <f t="shared" si="6"/>
        <v>0.53191489361702127</v>
      </c>
    </row>
    <row r="89" spans="1:23" x14ac:dyDescent="0.25">
      <c r="B89" t="s">
        <v>83</v>
      </c>
      <c r="C89">
        <v>478</v>
      </c>
      <c r="D89">
        <v>110</v>
      </c>
      <c r="E89">
        <v>120</v>
      </c>
      <c r="F89">
        <v>148</v>
      </c>
      <c r="G89">
        <v>100</v>
      </c>
      <c r="J89" t="str">
        <f>B89</f>
        <v>Never justified</v>
      </c>
      <c r="K89" s="1">
        <f>C89/C90</f>
        <v>0.47847847847847846</v>
      </c>
      <c r="L89" s="1">
        <f>D89/D90</f>
        <v>0.39007092198581561</v>
      </c>
      <c r="M89" s="1">
        <f>E89/E90</f>
        <v>0.51063829787234039</v>
      </c>
      <c r="N89" s="1">
        <f>F89/F90</f>
        <v>0.50340136054421769</v>
      </c>
      <c r="O89" s="1">
        <f>G89/G90</f>
        <v>0.53191489361702127</v>
      </c>
    </row>
    <row r="90" spans="1:23" x14ac:dyDescent="0.25">
      <c r="A90" t="s">
        <v>3</v>
      </c>
      <c r="C90">
        <v>999</v>
      </c>
      <c r="D90">
        <v>282</v>
      </c>
      <c r="E90">
        <v>235</v>
      </c>
      <c r="F90">
        <v>294</v>
      </c>
      <c r="G90">
        <v>188</v>
      </c>
    </row>
    <row r="92" spans="1:23" s="13" customFormat="1" x14ac:dyDescent="0.25"/>
    <row r="95" spans="1:23" x14ac:dyDescent="0.25">
      <c r="A95" t="s">
        <v>99</v>
      </c>
    </row>
    <row r="96" spans="1:23" x14ac:dyDescent="0.25">
      <c r="A96" t="s">
        <v>1</v>
      </c>
    </row>
    <row r="97" spans="1:23" x14ac:dyDescent="0.25">
      <c r="C97" t="s">
        <v>3</v>
      </c>
      <c r="D97" t="s">
        <v>44</v>
      </c>
    </row>
    <row r="98" spans="1:23" s="3" customFormat="1" ht="60" x14ac:dyDescent="0.25">
      <c r="D98" s="3" t="s">
        <v>45</v>
      </c>
      <c r="E98" s="3" t="s">
        <v>46</v>
      </c>
      <c r="F98" s="3" t="s">
        <v>47</v>
      </c>
      <c r="K98" s="3" t="str">
        <f>C97</f>
        <v>Total</v>
      </c>
      <c r="L98" s="3" t="str">
        <f>D98</f>
        <v>Most of the time</v>
      </c>
      <c r="M98" s="3" t="str">
        <f>E98</f>
        <v>Some of the time/Only now and then</v>
      </c>
      <c r="N98" s="3" t="str">
        <f>F98</f>
        <v>Hardly at all/Don't know</v>
      </c>
      <c r="S98" s="3" t="str">
        <f>K98</f>
        <v>Total</v>
      </c>
      <c r="T98" s="3" t="str">
        <f>L98</f>
        <v>Most of the time</v>
      </c>
      <c r="U98" s="3" t="str">
        <f>M98</f>
        <v>Some of the time/Only now and then</v>
      </c>
      <c r="V98" s="3" t="str">
        <f>N98</f>
        <v>Hardly at all/Don't know</v>
      </c>
    </row>
    <row r="99" spans="1:23" x14ac:dyDescent="0.25">
      <c r="B99" t="s">
        <v>80</v>
      </c>
      <c r="C99">
        <v>125</v>
      </c>
      <c r="D99">
        <v>47</v>
      </c>
      <c r="E99">
        <v>53</v>
      </c>
      <c r="F99">
        <v>25</v>
      </c>
      <c r="J99" t="str">
        <f>B99</f>
        <v>Always justified</v>
      </c>
      <c r="K99" s="1">
        <f>C99/C103</f>
        <v>0.125</v>
      </c>
      <c r="L99" s="1">
        <f>D99/D103</f>
        <v>0.11270983213429256</v>
      </c>
      <c r="M99" s="1">
        <f>E99/E103</f>
        <v>0.11699779249448124</v>
      </c>
      <c r="N99" s="1">
        <f>F99/F103</f>
        <v>0.19230769230769232</v>
      </c>
      <c r="O99" s="1"/>
      <c r="R99" t="s">
        <v>218</v>
      </c>
      <c r="S99" s="2">
        <f>K99+K100</f>
        <v>0.26800000000000002</v>
      </c>
      <c r="T99" s="2">
        <f>L99+L100</f>
        <v>0.22781774580335731</v>
      </c>
      <c r="U99" s="2">
        <f>M99+M100</f>
        <v>0.29359823399558499</v>
      </c>
      <c r="V99" s="2">
        <f>N99+N100</f>
        <v>0.30769230769230771</v>
      </c>
      <c r="W99" s="2"/>
    </row>
    <row r="100" spans="1:23" x14ac:dyDescent="0.25">
      <c r="B100" t="s">
        <v>81</v>
      </c>
      <c r="C100">
        <v>143</v>
      </c>
      <c r="D100">
        <v>48</v>
      </c>
      <c r="E100">
        <v>80</v>
      </c>
      <c r="F100">
        <v>15</v>
      </c>
      <c r="J100" t="str">
        <f>B100</f>
        <v>Usually justified</v>
      </c>
      <c r="K100" s="1">
        <f>C100/C103</f>
        <v>0.14299999999999999</v>
      </c>
      <c r="L100" s="1">
        <f>D100/D103</f>
        <v>0.11510791366906475</v>
      </c>
      <c r="M100" s="1">
        <f>E100/E103</f>
        <v>0.17660044150110377</v>
      </c>
      <c r="N100" s="1">
        <f>F100/F103</f>
        <v>0.11538461538461539</v>
      </c>
      <c r="O100" s="1"/>
      <c r="R100" t="s">
        <v>82</v>
      </c>
      <c r="S100" s="2">
        <f t="shared" ref="S100:V101" si="7">K101</f>
        <v>0.254</v>
      </c>
      <c r="T100" s="2">
        <f t="shared" si="7"/>
        <v>0.23741007194244604</v>
      </c>
      <c r="U100" s="2">
        <f t="shared" si="7"/>
        <v>0.27814569536423839</v>
      </c>
      <c r="V100" s="2">
        <f t="shared" si="7"/>
        <v>0.22307692307692309</v>
      </c>
      <c r="W100" s="2"/>
    </row>
    <row r="101" spans="1:23" x14ac:dyDescent="0.25">
      <c r="B101" t="s">
        <v>82</v>
      </c>
      <c r="C101">
        <v>254</v>
      </c>
      <c r="D101">
        <v>99</v>
      </c>
      <c r="E101">
        <v>126</v>
      </c>
      <c r="F101">
        <v>29</v>
      </c>
      <c r="J101" t="str">
        <f>B101</f>
        <v>Sometimes justified</v>
      </c>
      <c r="K101" s="1">
        <f>C101/C103</f>
        <v>0.254</v>
      </c>
      <c r="L101" s="1">
        <f>D101/D103</f>
        <v>0.23741007194244604</v>
      </c>
      <c r="M101" s="1">
        <f>E101/E103</f>
        <v>0.27814569536423839</v>
      </c>
      <c r="N101" s="1">
        <f>F101/F103</f>
        <v>0.22307692307692309</v>
      </c>
      <c r="O101" s="1"/>
      <c r="R101" t="s">
        <v>83</v>
      </c>
      <c r="S101" s="2">
        <f t="shared" si="7"/>
        <v>0.47799999999999998</v>
      </c>
      <c r="T101" s="2">
        <f t="shared" si="7"/>
        <v>0.53477218225419665</v>
      </c>
      <c r="U101" s="2">
        <f t="shared" si="7"/>
        <v>0.42825607064017662</v>
      </c>
      <c r="V101" s="2">
        <f t="shared" si="7"/>
        <v>0.46923076923076923</v>
      </c>
      <c r="W101" s="2"/>
    </row>
    <row r="102" spans="1:23" x14ac:dyDescent="0.25">
      <c r="B102" t="s">
        <v>83</v>
      </c>
      <c r="C102">
        <v>478</v>
      </c>
      <c r="D102">
        <v>223</v>
      </c>
      <c r="E102">
        <v>194</v>
      </c>
      <c r="F102">
        <v>61</v>
      </c>
      <c r="J102" t="str">
        <f>B102</f>
        <v>Never justified</v>
      </c>
      <c r="K102" s="1">
        <f>C102/C103</f>
        <v>0.47799999999999998</v>
      </c>
      <c r="L102" s="1">
        <f>D102/D103</f>
        <v>0.53477218225419665</v>
      </c>
      <c r="M102" s="1">
        <f>E102/E103</f>
        <v>0.42825607064017662</v>
      </c>
      <c r="N102" s="1">
        <f>F102/F103</f>
        <v>0.46923076923076923</v>
      </c>
      <c r="O102" s="1"/>
    </row>
    <row r="103" spans="1:23" x14ac:dyDescent="0.25">
      <c r="A103" t="s">
        <v>3</v>
      </c>
      <c r="C103">
        <v>1000</v>
      </c>
      <c r="D103">
        <v>417</v>
      </c>
      <c r="E103">
        <v>453</v>
      </c>
      <c r="F103">
        <v>130</v>
      </c>
    </row>
    <row r="105" spans="1:23" s="13" customFormat="1" x14ac:dyDescent="0.25"/>
    <row r="108" spans="1:23" x14ac:dyDescent="0.25">
      <c r="A108" t="s">
        <v>100</v>
      </c>
    </row>
    <row r="109" spans="1:23" x14ac:dyDescent="0.25">
      <c r="A109" t="s">
        <v>1</v>
      </c>
    </row>
    <row r="110" spans="1:23" x14ac:dyDescent="0.25">
      <c r="C110" t="s">
        <v>3</v>
      </c>
      <c r="D110" t="s">
        <v>49</v>
      </c>
    </row>
    <row r="111" spans="1:23" s="3" customFormat="1" ht="100" x14ac:dyDescent="0.25">
      <c r="D111" s="3" t="s">
        <v>50</v>
      </c>
      <c r="E111" s="3" t="s">
        <v>51</v>
      </c>
      <c r="F111" s="3" t="s">
        <v>52</v>
      </c>
      <c r="G111" s="3" t="s">
        <v>53</v>
      </c>
      <c r="K111" s="3" t="str">
        <f>C110</f>
        <v>Total</v>
      </c>
      <c r="L111" s="3" t="str">
        <f>D111</f>
        <v>Voted for Kamala Harris in 2024</v>
      </c>
      <c r="M111" s="3" t="str">
        <f>E111</f>
        <v>Voted for Donald Trump in 2024</v>
      </c>
      <c r="N111" s="3" t="str">
        <f>F111</f>
        <v>Voted third party presidential candidate in 2024</v>
      </c>
      <c r="O111" s="3" t="str">
        <f>G111</f>
        <v>Did not vote in 2024</v>
      </c>
      <c r="S111" s="3" t="str">
        <f>K111</f>
        <v>Total</v>
      </c>
      <c r="T111" s="3" t="str">
        <f>L111</f>
        <v>Voted for Kamala Harris in 2024</v>
      </c>
      <c r="U111" s="3" t="str">
        <f>M111</f>
        <v>Voted for Donald Trump in 2024</v>
      </c>
      <c r="V111" s="3" t="str">
        <f>N111</f>
        <v>Voted third party presidential candidate in 2024</v>
      </c>
      <c r="W111" s="3" t="str">
        <f>O111</f>
        <v>Did not vote in 2024</v>
      </c>
    </row>
    <row r="112" spans="1:23" x14ac:dyDescent="0.25">
      <c r="B112" t="s">
        <v>80</v>
      </c>
      <c r="C112">
        <v>125</v>
      </c>
      <c r="D112">
        <v>41</v>
      </c>
      <c r="E112">
        <v>52</v>
      </c>
      <c r="F112">
        <v>0</v>
      </c>
      <c r="G112">
        <v>32</v>
      </c>
      <c r="J112" t="str">
        <f>B112</f>
        <v>Always justified</v>
      </c>
      <c r="K112" s="1">
        <f>C112/C116</f>
        <v>0.12487512487512488</v>
      </c>
      <c r="L112" s="1">
        <f>D112/D116</f>
        <v>0.11171662125340599</v>
      </c>
      <c r="M112" s="1">
        <f>E112/E116</f>
        <v>0.13541666666666666</v>
      </c>
      <c r="N112" s="1">
        <f>F112/F116</f>
        <v>0</v>
      </c>
      <c r="O112" s="1">
        <f>G112/G116</f>
        <v>0.1306122448979592</v>
      </c>
      <c r="R112" t="s">
        <v>218</v>
      </c>
      <c r="S112" s="2">
        <f>K112+K113</f>
        <v>0.26773226773226771</v>
      </c>
      <c r="T112" s="2">
        <f>L112+L113</f>
        <v>0.24250681198910079</v>
      </c>
      <c r="U112" s="2">
        <f>M112+M113</f>
        <v>0.26302083333333331</v>
      </c>
      <c r="V112" s="2">
        <f>N112+N113</f>
        <v>0</v>
      </c>
      <c r="W112" s="2">
        <f>O112+O113</f>
        <v>0.31836734693877555</v>
      </c>
    </row>
    <row r="113" spans="1:23" x14ac:dyDescent="0.25">
      <c r="B113" t="s">
        <v>81</v>
      </c>
      <c r="C113">
        <v>143</v>
      </c>
      <c r="D113">
        <v>48</v>
      </c>
      <c r="E113">
        <v>49</v>
      </c>
      <c r="F113">
        <v>0</v>
      </c>
      <c r="G113">
        <v>46</v>
      </c>
      <c r="J113" t="str">
        <f>B113</f>
        <v>Usually justified</v>
      </c>
      <c r="K113" s="1">
        <f>C113/C116</f>
        <v>0.14285714285714285</v>
      </c>
      <c r="L113" s="1">
        <f>D113/D116</f>
        <v>0.13079019073569481</v>
      </c>
      <c r="M113" s="1">
        <f>E113/E116</f>
        <v>0.12760416666666666</v>
      </c>
      <c r="N113" s="1">
        <f>F113/F116</f>
        <v>0</v>
      </c>
      <c r="O113" s="1">
        <f>G113/G116</f>
        <v>0.18775510204081633</v>
      </c>
      <c r="R113" t="s">
        <v>82</v>
      </c>
      <c r="S113" s="2">
        <f t="shared" ref="S113:W114" si="8">K114</f>
        <v>0.25374625374625376</v>
      </c>
      <c r="T113" s="2">
        <f t="shared" si="8"/>
        <v>0.26430517711171664</v>
      </c>
      <c r="U113" s="2">
        <f t="shared" si="8"/>
        <v>0.25520833333333331</v>
      </c>
      <c r="V113" s="2">
        <f t="shared" si="8"/>
        <v>0.4</v>
      </c>
      <c r="W113" s="2">
        <f t="shared" si="8"/>
        <v>0.23265306122448978</v>
      </c>
    </row>
    <row r="114" spans="1:23" x14ac:dyDescent="0.25">
      <c r="B114" t="s">
        <v>82</v>
      </c>
      <c r="C114">
        <v>254</v>
      </c>
      <c r="D114">
        <v>97</v>
      </c>
      <c r="E114">
        <v>98</v>
      </c>
      <c r="F114">
        <v>2</v>
      </c>
      <c r="G114">
        <v>57</v>
      </c>
      <c r="J114" t="str">
        <f>B114</f>
        <v>Sometimes justified</v>
      </c>
      <c r="K114" s="1">
        <f>C114/C116</f>
        <v>0.25374625374625376</v>
      </c>
      <c r="L114" s="1">
        <f>D114/D116</f>
        <v>0.26430517711171664</v>
      </c>
      <c r="M114" s="1">
        <f>E114/E116</f>
        <v>0.25520833333333331</v>
      </c>
      <c r="N114" s="1">
        <f>F114/F116</f>
        <v>0.4</v>
      </c>
      <c r="O114" s="1">
        <f>G114/G116</f>
        <v>0.23265306122448978</v>
      </c>
      <c r="R114" t="s">
        <v>83</v>
      </c>
      <c r="S114" s="2">
        <f t="shared" si="8"/>
        <v>0.47852147852147853</v>
      </c>
      <c r="T114" s="2">
        <f t="shared" si="8"/>
        <v>0.49318801089918257</v>
      </c>
      <c r="U114" s="2">
        <f t="shared" si="8"/>
        <v>0.48177083333333331</v>
      </c>
      <c r="V114" s="2">
        <f t="shared" si="8"/>
        <v>0.6</v>
      </c>
      <c r="W114" s="2">
        <f t="shared" si="8"/>
        <v>0.44897959183673469</v>
      </c>
    </row>
    <row r="115" spans="1:23" x14ac:dyDescent="0.25">
      <c r="B115" t="s">
        <v>83</v>
      </c>
      <c r="C115">
        <v>479</v>
      </c>
      <c r="D115">
        <v>181</v>
      </c>
      <c r="E115">
        <v>185</v>
      </c>
      <c r="F115">
        <v>3</v>
      </c>
      <c r="G115">
        <v>110</v>
      </c>
      <c r="J115" t="str">
        <f>B115</f>
        <v>Never justified</v>
      </c>
      <c r="K115" s="1">
        <f>C115/C116</f>
        <v>0.47852147852147853</v>
      </c>
      <c r="L115" s="1">
        <f>D115/D116</f>
        <v>0.49318801089918257</v>
      </c>
      <c r="M115" s="1">
        <f>E115/E116</f>
        <v>0.48177083333333331</v>
      </c>
      <c r="N115" s="1">
        <f>F115/F116</f>
        <v>0.6</v>
      </c>
      <c r="O115" s="1">
        <f>G115/G116</f>
        <v>0.44897959183673469</v>
      </c>
    </row>
    <row r="116" spans="1:23" x14ac:dyDescent="0.25">
      <c r="A116" t="s">
        <v>3</v>
      </c>
      <c r="C116">
        <v>1001</v>
      </c>
      <c r="D116">
        <v>367</v>
      </c>
      <c r="E116">
        <v>384</v>
      </c>
      <c r="F116">
        <v>5</v>
      </c>
      <c r="G116">
        <v>245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C7AFF-924F-7143-A866-9208ED329D76}">
  <sheetPr codeName="Sheet6"/>
  <dimension ref="A1:W116"/>
  <sheetViews>
    <sheetView showGridLines="0" workbookViewId="0">
      <selection activeCell="A105" sqref="A105:XFD105"/>
    </sheetView>
  </sheetViews>
  <sheetFormatPr baseColWidth="10" defaultRowHeight="19" x14ac:dyDescent="0.25"/>
  <cols>
    <col min="2" max="2" width="20.5703125" customWidth="1"/>
    <col min="5" max="5" width="12.140625" customWidth="1"/>
    <col min="6" max="6" width="13.42578125" customWidth="1"/>
    <col min="10" max="10" width="18.28515625" customWidth="1"/>
    <col min="13" max="13" width="12.42578125" customWidth="1"/>
    <col min="14" max="14" width="13.7109375" customWidth="1"/>
    <col min="18" max="18" width="22" customWidth="1"/>
    <col min="21" max="21" width="11.85546875" customWidth="1"/>
    <col min="22" max="22" width="13.5703125" customWidth="1"/>
  </cols>
  <sheetData>
    <row r="1" spans="1:23" x14ac:dyDescent="0.25">
      <c r="A1" s="5" t="s">
        <v>221</v>
      </c>
      <c r="B1" s="7" t="s">
        <v>226</v>
      </c>
    </row>
    <row r="2" spans="1:23" x14ac:dyDescent="0.25">
      <c r="A2" t="s">
        <v>225</v>
      </c>
    </row>
    <row r="4" spans="1:23" x14ac:dyDescent="0.25">
      <c r="A4" t="s">
        <v>101</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80</v>
      </c>
      <c r="C8">
        <v>153</v>
      </c>
      <c r="D8">
        <v>32</v>
      </c>
      <c r="E8">
        <v>43</v>
      </c>
      <c r="F8">
        <v>72</v>
      </c>
      <c r="G8">
        <v>6</v>
      </c>
      <c r="J8" t="str">
        <f>B8</f>
        <v>Always justified</v>
      </c>
      <c r="K8" s="1">
        <f>C8/C12</f>
        <v>0.15392354124748492</v>
      </c>
      <c r="L8" s="1">
        <f>D8/D12</f>
        <v>0.11072664359861592</v>
      </c>
      <c r="M8" s="1">
        <f>E8/E12</f>
        <v>0.12011173184357542</v>
      </c>
      <c r="N8" s="1">
        <f>F8/F12</f>
        <v>0.25352112676056338</v>
      </c>
      <c r="O8" s="1">
        <f>G8/G12</f>
        <v>9.5238095238095233E-2</v>
      </c>
      <c r="R8" t="s">
        <v>218</v>
      </c>
      <c r="S8" s="2">
        <f>K8+K9</f>
        <v>0.3098591549295775</v>
      </c>
      <c r="T8" s="2">
        <f>L8+L9</f>
        <v>0.2837370242214533</v>
      </c>
      <c r="U8" s="2">
        <f>M8+M9</f>
        <v>0.26536312849162014</v>
      </c>
      <c r="V8" s="2">
        <f>N8+N9</f>
        <v>0.41549295774647887</v>
      </c>
      <c r="W8" s="2">
        <f>O8+O9</f>
        <v>0.20634920634920634</v>
      </c>
    </row>
    <row r="9" spans="1:23" x14ac:dyDescent="0.25">
      <c r="B9" t="s">
        <v>81</v>
      </c>
      <c r="C9">
        <v>155</v>
      </c>
      <c r="D9">
        <v>50</v>
      </c>
      <c r="E9">
        <v>52</v>
      </c>
      <c r="F9">
        <v>46</v>
      </c>
      <c r="G9">
        <v>7</v>
      </c>
      <c r="J9" t="str">
        <f>B9</f>
        <v>Usually justified</v>
      </c>
      <c r="K9" s="1">
        <f>C9/C12</f>
        <v>0.15593561368209255</v>
      </c>
      <c r="L9" s="1">
        <f>D9/D12</f>
        <v>0.17301038062283736</v>
      </c>
      <c r="M9" s="1">
        <f>E9/E12</f>
        <v>0.14525139664804471</v>
      </c>
      <c r="N9" s="1">
        <f>F9/F12</f>
        <v>0.1619718309859155</v>
      </c>
      <c r="O9" s="1">
        <f>G9/G12</f>
        <v>0.1111111111111111</v>
      </c>
      <c r="R9" t="s">
        <v>82</v>
      </c>
      <c r="S9" s="2">
        <f t="shared" ref="S9:W10" si="0">K10</f>
        <v>0.2716297786720322</v>
      </c>
      <c r="T9" s="2">
        <f t="shared" si="0"/>
        <v>0.20415224913494809</v>
      </c>
      <c r="U9" s="2">
        <f t="shared" si="0"/>
        <v>0.28491620111731841</v>
      </c>
      <c r="V9" s="2">
        <f t="shared" si="0"/>
        <v>0.32746478873239437</v>
      </c>
      <c r="W9" s="2">
        <f t="shared" si="0"/>
        <v>0.25396825396825395</v>
      </c>
    </row>
    <row r="10" spans="1:23" x14ac:dyDescent="0.25">
      <c r="B10" t="s">
        <v>82</v>
      </c>
      <c r="C10">
        <v>270</v>
      </c>
      <c r="D10">
        <v>59</v>
      </c>
      <c r="E10">
        <v>102</v>
      </c>
      <c r="F10">
        <v>93</v>
      </c>
      <c r="G10">
        <v>16</v>
      </c>
      <c r="J10" t="str">
        <f>B10</f>
        <v>Sometimes justified</v>
      </c>
      <c r="K10" s="1">
        <f>C10/C12</f>
        <v>0.2716297786720322</v>
      </c>
      <c r="L10" s="1">
        <f>D10/D12</f>
        <v>0.20415224913494809</v>
      </c>
      <c r="M10" s="1">
        <f>E10/E12</f>
        <v>0.28491620111731841</v>
      </c>
      <c r="N10" s="1">
        <f>F10/F12</f>
        <v>0.32746478873239437</v>
      </c>
      <c r="O10" s="1">
        <f>G10/G12</f>
        <v>0.25396825396825395</v>
      </c>
      <c r="R10" t="s">
        <v>83</v>
      </c>
      <c r="S10" s="2">
        <f t="shared" si="0"/>
        <v>0.41851106639839036</v>
      </c>
      <c r="T10" s="2">
        <f t="shared" si="0"/>
        <v>0.51211072664359858</v>
      </c>
      <c r="U10" s="2">
        <f t="shared" si="0"/>
        <v>0.44972067039106145</v>
      </c>
      <c r="V10" s="2">
        <f t="shared" si="0"/>
        <v>0.25704225352112675</v>
      </c>
      <c r="W10" s="2">
        <f t="shared" si="0"/>
        <v>0.53968253968253965</v>
      </c>
    </row>
    <row r="11" spans="1:23" x14ac:dyDescent="0.25">
      <c r="B11" t="s">
        <v>83</v>
      </c>
      <c r="C11">
        <v>416</v>
      </c>
      <c r="D11">
        <v>148</v>
      </c>
      <c r="E11">
        <v>161</v>
      </c>
      <c r="F11">
        <v>73</v>
      </c>
      <c r="G11">
        <v>34</v>
      </c>
      <c r="J11" t="str">
        <f>B11</f>
        <v>Never justified</v>
      </c>
      <c r="K11" s="1">
        <f>C11/C12</f>
        <v>0.41851106639839036</v>
      </c>
      <c r="L11" s="1">
        <f>D11/D12</f>
        <v>0.51211072664359858</v>
      </c>
      <c r="M11" s="1">
        <f>E11/E12</f>
        <v>0.44972067039106145</v>
      </c>
      <c r="N11" s="1">
        <f>F11/F12</f>
        <v>0.25704225352112675</v>
      </c>
      <c r="O11" s="1">
        <f>G11/G12</f>
        <v>0.53968253968253965</v>
      </c>
    </row>
    <row r="12" spans="1:23" x14ac:dyDescent="0.25">
      <c r="A12" t="s">
        <v>3</v>
      </c>
      <c r="C12">
        <v>994</v>
      </c>
      <c r="D12">
        <v>289</v>
      </c>
      <c r="E12">
        <v>358</v>
      </c>
      <c r="F12">
        <v>284</v>
      </c>
      <c r="G12">
        <v>63</v>
      </c>
    </row>
    <row r="14" spans="1:23" s="13" customFormat="1" x14ac:dyDescent="0.25"/>
    <row r="17" spans="1:23" x14ac:dyDescent="0.25">
      <c r="A17" t="s">
        <v>102</v>
      </c>
    </row>
    <row r="18" spans="1:23" x14ac:dyDescent="0.25">
      <c r="A18" t="s">
        <v>1</v>
      </c>
    </row>
    <row r="19" spans="1:23" x14ac:dyDescent="0.25">
      <c r="C19" t="s">
        <v>3</v>
      </c>
      <c r="D19" t="s">
        <v>13</v>
      </c>
    </row>
    <row r="20" spans="1:23" s="3" customFormat="1" ht="40" x14ac:dyDescent="0.25">
      <c r="D20" s="3" t="s">
        <v>14</v>
      </c>
      <c r="E20" s="3" t="s">
        <v>15</v>
      </c>
      <c r="F20" s="3" t="s">
        <v>16</v>
      </c>
      <c r="G20" s="3" t="s">
        <v>17</v>
      </c>
      <c r="K20" s="3" t="str">
        <f>C19</f>
        <v>Total</v>
      </c>
      <c r="L20" s="3" t="str">
        <f>D20</f>
        <v>Liberal (Very)</v>
      </c>
      <c r="M20" s="3" t="str">
        <f>E20</f>
        <v>Moderate</v>
      </c>
      <c r="N20" s="3" t="str">
        <f>F20</f>
        <v>Conservative (Very)</v>
      </c>
      <c r="O20" s="3" t="str">
        <f>G20</f>
        <v>Not sure</v>
      </c>
      <c r="S20" s="3" t="str">
        <f>K20</f>
        <v>Total</v>
      </c>
      <c r="T20" s="3" t="str">
        <f>L20</f>
        <v>Liberal (Very)</v>
      </c>
      <c r="U20" s="3" t="str">
        <f>M20</f>
        <v>Moderate</v>
      </c>
      <c r="V20" s="3" t="str">
        <f>N20</f>
        <v>Conservative (Very)</v>
      </c>
      <c r="W20" s="3" t="str">
        <f>O20</f>
        <v>Not sure</v>
      </c>
    </row>
    <row r="21" spans="1:23" x14ac:dyDescent="0.25">
      <c r="B21" t="s">
        <v>80</v>
      </c>
      <c r="C21">
        <v>154</v>
      </c>
      <c r="D21">
        <v>25</v>
      </c>
      <c r="E21">
        <v>43</v>
      </c>
      <c r="F21">
        <v>79</v>
      </c>
      <c r="G21">
        <v>7</v>
      </c>
      <c r="J21" t="str">
        <f>B21</f>
        <v>Always justified</v>
      </c>
      <c r="K21" s="1">
        <f>C21/C25</f>
        <v>0.15446339017051153</v>
      </c>
      <c r="L21" s="1">
        <f>D21/D25</f>
        <v>0.1</v>
      </c>
      <c r="M21" s="1">
        <f>E21/E25</f>
        <v>0.12647058823529411</v>
      </c>
      <c r="N21" s="1">
        <f>F21/F25</f>
        <v>0.23032069970845481</v>
      </c>
      <c r="O21" s="1">
        <f>G21/G25</f>
        <v>0.109375</v>
      </c>
      <c r="R21" t="s">
        <v>218</v>
      </c>
      <c r="S21" s="2">
        <f>K21+K22</f>
        <v>0.31193580742226679</v>
      </c>
      <c r="T21" s="2">
        <f>L21+L22</f>
        <v>0.20800000000000002</v>
      </c>
      <c r="U21" s="2">
        <f>M21+M22</f>
        <v>0.3</v>
      </c>
      <c r="V21" s="2">
        <f>N21+N22</f>
        <v>0.4139941690962099</v>
      </c>
      <c r="W21" s="2">
        <f>O21+O22</f>
        <v>0.234375</v>
      </c>
    </row>
    <row r="22" spans="1:23" x14ac:dyDescent="0.25">
      <c r="B22" t="s">
        <v>81</v>
      </c>
      <c r="C22">
        <v>157</v>
      </c>
      <c r="D22">
        <v>27</v>
      </c>
      <c r="E22">
        <v>59</v>
      </c>
      <c r="F22">
        <v>63</v>
      </c>
      <c r="G22">
        <v>8</v>
      </c>
      <c r="J22" t="str">
        <f>B22</f>
        <v>Usually justified</v>
      </c>
      <c r="K22" s="1">
        <f>C22/C25</f>
        <v>0.15747241725175526</v>
      </c>
      <c r="L22" s="1">
        <f>D22/D25</f>
        <v>0.108</v>
      </c>
      <c r="M22" s="1">
        <f>E22/E25</f>
        <v>0.17352941176470588</v>
      </c>
      <c r="N22" s="1">
        <f>F22/F25</f>
        <v>0.18367346938775511</v>
      </c>
      <c r="O22" s="1">
        <f>G22/G25</f>
        <v>0.125</v>
      </c>
      <c r="R22" t="s">
        <v>82</v>
      </c>
      <c r="S22" s="2">
        <f t="shared" ref="S22:W23" si="1">K23</f>
        <v>0.26980942828485455</v>
      </c>
      <c r="T22" s="2">
        <f t="shared" si="1"/>
        <v>0.20399999999999999</v>
      </c>
      <c r="U22" s="2">
        <f t="shared" si="1"/>
        <v>0.27941176470588236</v>
      </c>
      <c r="V22" s="2">
        <f t="shared" si="1"/>
        <v>0.30612244897959184</v>
      </c>
      <c r="W22" s="2">
        <f t="shared" si="1"/>
        <v>0.28125</v>
      </c>
    </row>
    <row r="23" spans="1:23" x14ac:dyDescent="0.25">
      <c r="B23" t="s">
        <v>82</v>
      </c>
      <c r="C23">
        <v>269</v>
      </c>
      <c r="D23">
        <v>51</v>
      </c>
      <c r="E23">
        <v>95</v>
      </c>
      <c r="F23">
        <v>105</v>
      </c>
      <c r="G23">
        <v>18</v>
      </c>
      <c r="J23" t="str">
        <f>B23</f>
        <v>Sometimes justified</v>
      </c>
      <c r="K23" s="1">
        <f>C23/C25</f>
        <v>0.26980942828485455</v>
      </c>
      <c r="L23" s="1">
        <f>D23/D25</f>
        <v>0.20399999999999999</v>
      </c>
      <c r="M23" s="1">
        <f>E23/E25</f>
        <v>0.27941176470588236</v>
      </c>
      <c r="N23" s="1">
        <f>F23/F25</f>
        <v>0.30612244897959184</v>
      </c>
      <c r="O23" s="1">
        <f>G23/G25</f>
        <v>0.28125</v>
      </c>
      <c r="R23" t="s">
        <v>83</v>
      </c>
      <c r="S23" s="2">
        <f t="shared" si="1"/>
        <v>0.41825476429287861</v>
      </c>
      <c r="T23" s="2">
        <f t="shared" si="1"/>
        <v>0.58799999999999997</v>
      </c>
      <c r="U23" s="2">
        <f t="shared" si="1"/>
        <v>0.42058823529411765</v>
      </c>
      <c r="V23" s="2">
        <f t="shared" si="1"/>
        <v>0.27988338192419826</v>
      </c>
      <c r="W23" s="2">
        <f t="shared" si="1"/>
        <v>0.484375</v>
      </c>
    </row>
    <row r="24" spans="1:23" x14ac:dyDescent="0.25">
      <c r="B24" t="s">
        <v>83</v>
      </c>
      <c r="C24">
        <v>417</v>
      </c>
      <c r="D24">
        <v>147</v>
      </c>
      <c r="E24">
        <v>143</v>
      </c>
      <c r="F24">
        <v>96</v>
      </c>
      <c r="G24">
        <v>31</v>
      </c>
      <c r="J24" t="str">
        <f>B24</f>
        <v>Never justified</v>
      </c>
      <c r="K24" s="1">
        <f>C24/C25</f>
        <v>0.41825476429287861</v>
      </c>
      <c r="L24" s="1">
        <f>D24/D25</f>
        <v>0.58799999999999997</v>
      </c>
      <c r="M24" s="1">
        <f>E24/E25</f>
        <v>0.42058823529411765</v>
      </c>
      <c r="N24" s="1">
        <f>F24/F25</f>
        <v>0.27988338192419826</v>
      </c>
      <c r="O24" s="1">
        <f>G24/G25</f>
        <v>0.484375</v>
      </c>
    </row>
    <row r="25" spans="1:23" x14ac:dyDescent="0.25">
      <c r="A25" t="s">
        <v>3</v>
      </c>
      <c r="C25">
        <v>997</v>
      </c>
      <c r="D25">
        <v>250</v>
      </c>
      <c r="E25">
        <v>340</v>
      </c>
      <c r="F25">
        <v>343</v>
      </c>
      <c r="G25">
        <v>64</v>
      </c>
    </row>
    <row r="27" spans="1:23" s="13" customFormat="1" x14ac:dyDescent="0.25"/>
    <row r="30" spans="1:23" x14ac:dyDescent="0.25">
      <c r="A30" t="s">
        <v>103</v>
      </c>
    </row>
    <row r="31" spans="1:23" x14ac:dyDescent="0.25">
      <c r="A31" t="s">
        <v>1</v>
      </c>
    </row>
    <row r="32" spans="1:23" x14ac:dyDescent="0.25">
      <c r="C32" t="s">
        <v>3</v>
      </c>
      <c r="D32" t="s">
        <v>19</v>
      </c>
    </row>
    <row r="33" spans="1:23" s="3" customFormat="1" ht="60" x14ac:dyDescent="0.25">
      <c r="D33" s="3" t="s">
        <v>20</v>
      </c>
      <c r="E33" s="3" t="s">
        <v>21</v>
      </c>
      <c r="F33" s="3" t="s">
        <v>22</v>
      </c>
      <c r="K33" s="3" t="str">
        <f>C32</f>
        <v>Total</v>
      </c>
      <c r="L33" s="3" t="str">
        <f>D33</f>
        <v>White non-Hispanic</v>
      </c>
      <c r="M33" s="3" t="str">
        <f>E33</f>
        <v>Black non-Hispanic</v>
      </c>
      <c r="N33" s="3" t="str">
        <f>F33</f>
        <v>Hispanic/Latino &amp; all other races</v>
      </c>
      <c r="S33" s="3" t="str">
        <f>K33</f>
        <v>Total</v>
      </c>
      <c r="T33" s="3" t="str">
        <f>L33</f>
        <v>White non-Hispanic</v>
      </c>
      <c r="U33" s="3" t="str">
        <f>M33</f>
        <v>Black non-Hispanic</v>
      </c>
      <c r="V33" s="3" t="str">
        <f>N33</f>
        <v>Hispanic/Latino &amp; all other races</v>
      </c>
    </row>
    <row r="34" spans="1:23" x14ac:dyDescent="0.25">
      <c r="B34" t="s">
        <v>80</v>
      </c>
      <c r="C34">
        <v>155</v>
      </c>
      <c r="D34">
        <v>99</v>
      </c>
      <c r="E34">
        <v>32</v>
      </c>
      <c r="F34">
        <v>24</v>
      </c>
      <c r="J34" t="str">
        <f>B34</f>
        <v>Always justified</v>
      </c>
      <c r="K34" s="1">
        <f>C34/C38</f>
        <v>0.15546639919759278</v>
      </c>
      <c r="L34" s="1">
        <f>D34/D38</f>
        <v>0.15739268680445151</v>
      </c>
      <c r="M34" s="1">
        <f>E34/E38</f>
        <v>0.15311004784688995</v>
      </c>
      <c r="N34" s="1">
        <f>F34/F38</f>
        <v>0.15094339622641509</v>
      </c>
      <c r="O34" s="1"/>
      <c r="R34" t="s">
        <v>218</v>
      </c>
      <c r="S34" s="2">
        <f>K34+K35</f>
        <v>0.31193580742226679</v>
      </c>
      <c r="T34" s="2">
        <f>L34+L35</f>
        <v>0.29252782193958665</v>
      </c>
      <c r="U34" s="2">
        <f>M34+M35</f>
        <v>0.35885167464114831</v>
      </c>
      <c r="V34" s="2">
        <f>N34+N35</f>
        <v>0.32704402515723269</v>
      </c>
      <c r="W34" s="2"/>
    </row>
    <row r="35" spans="1:23" x14ac:dyDescent="0.25">
      <c r="B35" t="s">
        <v>81</v>
      </c>
      <c r="C35">
        <v>156</v>
      </c>
      <c r="D35">
        <v>85</v>
      </c>
      <c r="E35">
        <v>43</v>
      </c>
      <c r="F35">
        <v>28</v>
      </c>
      <c r="J35" t="str">
        <f>B35</f>
        <v>Usually justified</v>
      </c>
      <c r="K35" s="1">
        <f>C35/C38</f>
        <v>0.15646940822467403</v>
      </c>
      <c r="L35" s="1">
        <f>D35/D38</f>
        <v>0.13513513513513514</v>
      </c>
      <c r="M35" s="1">
        <f>E35/E38</f>
        <v>0.20574162679425836</v>
      </c>
      <c r="N35" s="1">
        <f>F35/F38</f>
        <v>0.1761006289308176</v>
      </c>
      <c r="O35" s="1"/>
      <c r="R35" t="s">
        <v>82</v>
      </c>
      <c r="S35" s="2">
        <f t="shared" ref="S35:V36" si="2">K36</f>
        <v>0.27081243731193583</v>
      </c>
      <c r="T35" s="2">
        <f t="shared" si="2"/>
        <v>0.28457869634340222</v>
      </c>
      <c r="U35" s="2">
        <f t="shared" si="2"/>
        <v>0.22966507177033493</v>
      </c>
      <c r="V35" s="2">
        <f t="shared" si="2"/>
        <v>0.27044025157232704</v>
      </c>
      <c r="W35" s="2"/>
    </row>
    <row r="36" spans="1:23" x14ac:dyDescent="0.25">
      <c r="B36" t="s">
        <v>82</v>
      </c>
      <c r="C36">
        <v>270</v>
      </c>
      <c r="D36">
        <v>179</v>
      </c>
      <c r="E36">
        <v>48</v>
      </c>
      <c r="F36">
        <v>43</v>
      </c>
      <c r="J36" t="str">
        <f>B36</f>
        <v>Sometimes justified</v>
      </c>
      <c r="K36" s="1">
        <f>C36/C38</f>
        <v>0.27081243731193583</v>
      </c>
      <c r="L36" s="1">
        <f>D36/D38</f>
        <v>0.28457869634340222</v>
      </c>
      <c r="M36" s="1">
        <f>E36/E38</f>
        <v>0.22966507177033493</v>
      </c>
      <c r="N36" s="1">
        <f>F36/F38</f>
        <v>0.27044025157232704</v>
      </c>
      <c r="O36" s="1"/>
      <c r="R36" t="s">
        <v>83</v>
      </c>
      <c r="S36" s="2">
        <f t="shared" si="2"/>
        <v>0.41725175526579739</v>
      </c>
      <c r="T36" s="2">
        <f t="shared" si="2"/>
        <v>0.42289348171701113</v>
      </c>
      <c r="U36" s="2">
        <f t="shared" si="2"/>
        <v>0.41148325358851673</v>
      </c>
      <c r="V36" s="2">
        <f t="shared" si="2"/>
        <v>0.40251572327044027</v>
      </c>
      <c r="W36" s="2"/>
    </row>
    <row r="37" spans="1:23" x14ac:dyDescent="0.25">
      <c r="B37" t="s">
        <v>83</v>
      </c>
      <c r="C37">
        <v>416</v>
      </c>
      <c r="D37">
        <v>266</v>
      </c>
      <c r="E37">
        <v>86</v>
      </c>
      <c r="F37">
        <v>64</v>
      </c>
      <c r="J37" t="str">
        <f>B37</f>
        <v>Never justified</v>
      </c>
      <c r="K37" s="1">
        <f>C37/C38</f>
        <v>0.41725175526579739</v>
      </c>
      <c r="L37" s="1">
        <f>D37/D38</f>
        <v>0.42289348171701113</v>
      </c>
      <c r="M37" s="1">
        <f>E37/E38</f>
        <v>0.41148325358851673</v>
      </c>
      <c r="N37" s="1">
        <f>F37/F38</f>
        <v>0.40251572327044027</v>
      </c>
      <c r="O37" s="1"/>
    </row>
    <row r="38" spans="1:23" x14ac:dyDescent="0.25">
      <c r="A38" t="s">
        <v>3</v>
      </c>
      <c r="C38">
        <v>997</v>
      </c>
      <c r="D38">
        <v>629</v>
      </c>
      <c r="E38">
        <v>209</v>
      </c>
      <c r="F38">
        <v>159</v>
      </c>
    </row>
    <row r="40" spans="1:23" s="13" customFormat="1" x14ac:dyDescent="0.25"/>
    <row r="43" spans="1:23" x14ac:dyDescent="0.25">
      <c r="A43" t="s">
        <v>104</v>
      </c>
    </row>
    <row r="44" spans="1:23" x14ac:dyDescent="0.25">
      <c r="A44" t="s">
        <v>1</v>
      </c>
    </row>
    <row r="45" spans="1:23" x14ac:dyDescent="0.25">
      <c r="C45" t="s">
        <v>3</v>
      </c>
      <c r="D45" t="s">
        <v>24</v>
      </c>
    </row>
    <row r="46" spans="1:23" x14ac:dyDescent="0.25">
      <c r="D46" t="s">
        <v>25</v>
      </c>
      <c r="E46" t="s">
        <v>26</v>
      </c>
      <c r="K46" t="str">
        <f>C45</f>
        <v>Total</v>
      </c>
      <c r="L46" t="str">
        <f>D46</f>
        <v>Male</v>
      </c>
      <c r="M46" t="str">
        <f>E46</f>
        <v>Female</v>
      </c>
      <c r="S46" t="str">
        <f>K46</f>
        <v>Total</v>
      </c>
      <c r="T46" t="str">
        <f>L46</f>
        <v>Male</v>
      </c>
      <c r="U46" t="str">
        <f>M46</f>
        <v>Female</v>
      </c>
    </row>
    <row r="47" spans="1:23" x14ac:dyDescent="0.25">
      <c r="B47" t="s">
        <v>80</v>
      </c>
      <c r="C47">
        <v>155</v>
      </c>
      <c r="D47">
        <v>79</v>
      </c>
      <c r="E47">
        <v>76</v>
      </c>
      <c r="J47" t="str">
        <f>B47</f>
        <v>Always justified</v>
      </c>
      <c r="K47" s="1">
        <f>C47/C51</f>
        <v>0.15562248995983935</v>
      </c>
      <c r="L47" s="1">
        <f>D47/D51</f>
        <v>0.16527196652719664</v>
      </c>
      <c r="M47" s="1">
        <f>E47/E51</f>
        <v>0.14671814671814673</v>
      </c>
      <c r="N47" s="1"/>
      <c r="O47" s="1"/>
      <c r="R47" t="s">
        <v>218</v>
      </c>
      <c r="S47" s="2">
        <f>K47+K48</f>
        <v>0.3112449799196787</v>
      </c>
      <c r="T47" s="2">
        <f>L47+L48</f>
        <v>0.34100418410041838</v>
      </c>
      <c r="U47" s="2">
        <f>M47+M48</f>
        <v>0.28378378378378377</v>
      </c>
      <c r="V47" s="2"/>
      <c r="W47" s="2"/>
    </row>
    <row r="48" spans="1:23" x14ac:dyDescent="0.25">
      <c r="B48" t="s">
        <v>81</v>
      </c>
      <c r="C48">
        <v>155</v>
      </c>
      <c r="D48">
        <v>84</v>
      </c>
      <c r="E48">
        <v>71</v>
      </c>
      <c r="J48" t="str">
        <f>B48</f>
        <v>Usually justified</v>
      </c>
      <c r="K48" s="1">
        <f>C48/C51</f>
        <v>0.15562248995983935</v>
      </c>
      <c r="L48" s="1">
        <f>D48/D51</f>
        <v>0.17573221757322174</v>
      </c>
      <c r="M48" s="1">
        <f>E48/E51</f>
        <v>0.13706563706563707</v>
      </c>
      <c r="N48" s="1"/>
      <c r="O48" s="1"/>
      <c r="R48" t="s">
        <v>82</v>
      </c>
      <c r="S48" s="2">
        <f t="shared" ref="S48:U49" si="3">K49</f>
        <v>0.27008032128514059</v>
      </c>
      <c r="T48" s="2">
        <f t="shared" si="3"/>
        <v>0.30962343096234307</v>
      </c>
      <c r="U48" s="2">
        <f t="shared" si="3"/>
        <v>0.2335907335907336</v>
      </c>
      <c r="V48" s="2"/>
      <c r="W48" s="2"/>
    </row>
    <row r="49" spans="1:23" x14ac:dyDescent="0.25">
      <c r="B49" t="s">
        <v>82</v>
      </c>
      <c r="C49">
        <v>269</v>
      </c>
      <c r="D49">
        <v>148</v>
      </c>
      <c r="E49">
        <v>121</v>
      </c>
      <c r="J49" t="str">
        <f>B49</f>
        <v>Sometimes justified</v>
      </c>
      <c r="K49" s="1">
        <f>C49/C51</f>
        <v>0.27008032128514059</v>
      </c>
      <c r="L49" s="1">
        <f>D49/D51</f>
        <v>0.30962343096234307</v>
      </c>
      <c r="M49" s="1">
        <f>E49/E51</f>
        <v>0.2335907335907336</v>
      </c>
      <c r="N49" s="1"/>
      <c r="O49" s="1"/>
      <c r="R49" t="s">
        <v>83</v>
      </c>
      <c r="S49" s="2">
        <f t="shared" si="3"/>
        <v>0.41867469879518071</v>
      </c>
      <c r="T49" s="2">
        <f t="shared" si="3"/>
        <v>0.34937238493723849</v>
      </c>
      <c r="U49" s="2">
        <f t="shared" si="3"/>
        <v>0.4826254826254826</v>
      </c>
      <c r="V49" s="2"/>
      <c r="W49" s="2"/>
    </row>
    <row r="50" spans="1:23" x14ac:dyDescent="0.25">
      <c r="B50" t="s">
        <v>83</v>
      </c>
      <c r="C50">
        <v>417</v>
      </c>
      <c r="D50">
        <v>167</v>
      </c>
      <c r="E50">
        <v>250</v>
      </c>
      <c r="J50" t="str">
        <f>B50</f>
        <v>Never justified</v>
      </c>
      <c r="K50" s="1">
        <f>C50/C51</f>
        <v>0.41867469879518071</v>
      </c>
      <c r="L50" s="1">
        <f>D50/D51</f>
        <v>0.34937238493723849</v>
      </c>
      <c r="M50" s="1">
        <f>E50/E51</f>
        <v>0.4826254826254826</v>
      </c>
      <c r="N50" s="1"/>
      <c r="O50" s="1"/>
    </row>
    <row r="51" spans="1:23" x14ac:dyDescent="0.25">
      <c r="A51" t="s">
        <v>3</v>
      </c>
      <c r="C51">
        <v>996</v>
      </c>
      <c r="D51">
        <v>478</v>
      </c>
      <c r="E51">
        <v>518</v>
      </c>
    </row>
    <row r="53" spans="1:23" s="13" customFormat="1" x14ac:dyDescent="0.25"/>
    <row r="56" spans="1:23" x14ac:dyDescent="0.25">
      <c r="A56" t="s">
        <v>105</v>
      </c>
    </row>
    <row r="57" spans="1:23" x14ac:dyDescent="0.25">
      <c r="A57" t="s">
        <v>1</v>
      </c>
    </row>
    <row r="58" spans="1:23" x14ac:dyDescent="0.25">
      <c r="C58" t="s">
        <v>3</v>
      </c>
      <c r="D58" t="s">
        <v>28</v>
      </c>
    </row>
    <row r="59" spans="1:23" s="3" customFormat="1" ht="120" x14ac:dyDescent="0.25">
      <c r="D59" s="3" t="s">
        <v>29</v>
      </c>
      <c r="E59" s="3" t="s">
        <v>30</v>
      </c>
      <c r="F59" s="3" t="s">
        <v>31</v>
      </c>
      <c r="K59" s="3" t="str">
        <f>C58</f>
        <v>Total</v>
      </c>
      <c r="L59" s="3" t="str">
        <f>D59</f>
        <v>Silent &amp; Boomer Generations (born before 1965)</v>
      </c>
      <c r="M59" s="3" t="str">
        <f>E59</f>
        <v>Generation X (born 1965-1980)</v>
      </c>
      <c r="N59" s="3" t="str">
        <f>F59</f>
        <v>Millennials &amp; Generation Z (born 1981 and after)</v>
      </c>
      <c r="S59" s="3" t="str">
        <f>K59</f>
        <v>Total</v>
      </c>
      <c r="T59" s="3" t="str">
        <f>L59</f>
        <v>Silent &amp; Boomer Generations (born before 1965)</v>
      </c>
      <c r="U59" s="3" t="str">
        <f>M59</f>
        <v>Generation X (born 1965-1980)</v>
      </c>
      <c r="V59" s="3" t="str">
        <f>N59</f>
        <v>Millennials &amp; Generation Z (born 1981 and after)</v>
      </c>
    </row>
    <row r="60" spans="1:23" x14ac:dyDescent="0.25">
      <c r="B60" t="s">
        <v>80</v>
      </c>
      <c r="C60">
        <v>154</v>
      </c>
      <c r="D60">
        <v>43</v>
      </c>
      <c r="E60">
        <v>29</v>
      </c>
      <c r="F60">
        <v>82</v>
      </c>
      <c r="J60" t="str">
        <f>B60</f>
        <v>Always justified</v>
      </c>
      <c r="K60" s="1">
        <f>C60/C64</f>
        <v>0.15477386934673368</v>
      </c>
      <c r="L60" s="1">
        <f>D60/D64</f>
        <v>0.14429530201342283</v>
      </c>
      <c r="M60" s="1">
        <f>E60/E64</f>
        <v>0.11934156378600823</v>
      </c>
      <c r="N60" s="1">
        <f>F60/F64</f>
        <v>0.18061674008810572</v>
      </c>
      <c r="O60" s="1"/>
      <c r="R60" t="s">
        <v>218</v>
      </c>
      <c r="S60" s="2">
        <f>K60+K61</f>
        <v>0.31155778894472363</v>
      </c>
      <c r="T60" s="2">
        <f>L60+L61</f>
        <v>0.28187919463087252</v>
      </c>
      <c r="U60" s="2">
        <f>M60+M61</f>
        <v>0.2839506172839506</v>
      </c>
      <c r="V60" s="2">
        <f>N60+N61</f>
        <v>0.3458149779735683</v>
      </c>
      <c r="W60" s="2"/>
    </row>
    <row r="61" spans="1:23" x14ac:dyDescent="0.25">
      <c r="B61" t="s">
        <v>81</v>
      </c>
      <c r="C61">
        <v>156</v>
      </c>
      <c r="D61">
        <v>41</v>
      </c>
      <c r="E61">
        <v>40</v>
      </c>
      <c r="F61">
        <v>75</v>
      </c>
      <c r="J61" t="str">
        <f>B61</f>
        <v>Usually justified</v>
      </c>
      <c r="K61" s="1">
        <f>C61/C64</f>
        <v>0.15678391959798996</v>
      </c>
      <c r="L61" s="1">
        <f>D61/D64</f>
        <v>0.13758389261744966</v>
      </c>
      <c r="M61" s="1">
        <f>E61/E64</f>
        <v>0.16460905349794239</v>
      </c>
      <c r="N61" s="1">
        <f>F61/F64</f>
        <v>0.16519823788546256</v>
      </c>
      <c r="O61" s="1"/>
      <c r="R61" t="s">
        <v>82</v>
      </c>
      <c r="S61" s="2">
        <f t="shared" ref="S61:V62" si="4">K62</f>
        <v>0.27035175879396983</v>
      </c>
      <c r="T61" s="2">
        <f t="shared" si="4"/>
        <v>0.29865771812080538</v>
      </c>
      <c r="U61" s="2">
        <f t="shared" si="4"/>
        <v>0.2551440329218107</v>
      </c>
      <c r="V61" s="2">
        <f t="shared" si="4"/>
        <v>0.25991189427312777</v>
      </c>
      <c r="W61" s="2"/>
    </row>
    <row r="62" spans="1:23" x14ac:dyDescent="0.25">
      <c r="B62" t="s">
        <v>82</v>
      </c>
      <c r="C62">
        <v>269</v>
      </c>
      <c r="D62">
        <v>89</v>
      </c>
      <c r="E62">
        <v>62</v>
      </c>
      <c r="F62">
        <v>118</v>
      </c>
      <c r="J62" t="str">
        <f>B62</f>
        <v>Sometimes justified</v>
      </c>
      <c r="K62" s="1">
        <f>C62/C64</f>
        <v>0.27035175879396983</v>
      </c>
      <c r="L62" s="1">
        <f>D62/D64</f>
        <v>0.29865771812080538</v>
      </c>
      <c r="M62" s="1">
        <f>E62/E64</f>
        <v>0.2551440329218107</v>
      </c>
      <c r="N62" s="1">
        <f>F62/F64</f>
        <v>0.25991189427312777</v>
      </c>
      <c r="O62" s="1"/>
      <c r="R62" t="s">
        <v>83</v>
      </c>
      <c r="S62" s="2">
        <f t="shared" si="4"/>
        <v>0.41809045226130653</v>
      </c>
      <c r="T62" s="2">
        <f t="shared" si="4"/>
        <v>0.41946308724832215</v>
      </c>
      <c r="U62" s="2">
        <f t="shared" si="4"/>
        <v>0.46090534979423869</v>
      </c>
      <c r="V62" s="2">
        <f t="shared" si="4"/>
        <v>0.39427312775330398</v>
      </c>
      <c r="W62" s="2"/>
    </row>
    <row r="63" spans="1:23" x14ac:dyDescent="0.25">
      <c r="B63" t="s">
        <v>83</v>
      </c>
      <c r="C63">
        <v>416</v>
      </c>
      <c r="D63">
        <v>125</v>
      </c>
      <c r="E63">
        <v>112</v>
      </c>
      <c r="F63">
        <v>179</v>
      </c>
      <c r="J63" t="str">
        <f>B63</f>
        <v>Never justified</v>
      </c>
      <c r="K63" s="1">
        <f>C63/C64</f>
        <v>0.41809045226130653</v>
      </c>
      <c r="L63" s="1">
        <f>D63/D64</f>
        <v>0.41946308724832215</v>
      </c>
      <c r="M63" s="1">
        <f>E63/E64</f>
        <v>0.46090534979423869</v>
      </c>
      <c r="N63" s="1">
        <f>F63/F64</f>
        <v>0.39427312775330398</v>
      </c>
      <c r="O63" s="1"/>
    </row>
    <row r="64" spans="1:23" x14ac:dyDescent="0.25">
      <c r="A64" t="s">
        <v>3</v>
      </c>
      <c r="C64">
        <v>995</v>
      </c>
      <c r="D64">
        <v>298</v>
      </c>
      <c r="E64">
        <v>243</v>
      </c>
      <c r="F64">
        <v>454</v>
      </c>
    </row>
    <row r="66" spans="1:23" s="13" customFormat="1" x14ac:dyDescent="0.25"/>
    <row r="69" spans="1:23" x14ac:dyDescent="0.25">
      <c r="A69" t="s">
        <v>106</v>
      </c>
    </row>
    <row r="70" spans="1:23" x14ac:dyDescent="0.25">
      <c r="A70" t="s">
        <v>1</v>
      </c>
    </row>
    <row r="71" spans="1:23" x14ac:dyDescent="0.25">
      <c r="C71" t="s">
        <v>3</v>
      </c>
      <c r="D71" t="s">
        <v>33</v>
      </c>
    </row>
    <row r="72" spans="1:23" s="3" customFormat="1" ht="80" x14ac:dyDescent="0.25">
      <c r="D72" s="3" t="s">
        <v>34</v>
      </c>
      <c r="E72" s="3" t="s">
        <v>35</v>
      </c>
      <c r="F72" s="3" t="s">
        <v>36</v>
      </c>
      <c r="K72" s="3" t="str">
        <f>C71</f>
        <v>Total</v>
      </c>
      <c r="L72" s="3" t="str">
        <f>D72</f>
        <v>No HS/HS Graduate</v>
      </c>
      <c r="M72" s="3" t="str">
        <f>E72</f>
        <v>Some college/2-year college graduate</v>
      </c>
      <c r="N72" s="3" t="str">
        <f>F72</f>
        <v>4-year college graduate/post-graduate degree</v>
      </c>
      <c r="S72" s="3" t="str">
        <f>K72</f>
        <v>Total</v>
      </c>
      <c r="T72" s="3" t="str">
        <f>L72</f>
        <v>No HS/HS Graduate</v>
      </c>
      <c r="U72" s="3" t="str">
        <f>M72</f>
        <v>Some college/2-year college graduate</v>
      </c>
      <c r="V72" s="3" t="str">
        <f>N72</f>
        <v>4-year college graduate/post-graduate degree</v>
      </c>
    </row>
    <row r="73" spans="1:23" x14ac:dyDescent="0.25">
      <c r="B73" t="s">
        <v>80</v>
      </c>
      <c r="C73">
        <v>154</v>
      </c>
      <c r="D73">
        <v>59</v>
      </c>
      <c r="E73">
        <v>56</v>
      </c>
      <c r="F73">
        <v>39</v>
      </c>
      <c r="J73" t="str">
        <f>B73</f>
        <v>Always justified</v>
      </c>
      <c r="K73" s="1">
        <f>C73/C77</f>
        <v>0.15477386934673368</v>
      </c>
      <c r="L73" s="1">
        <f>D73/D77</f>
        <v>0.17201166180758018</v>
      </c>
      <c r="M73" s="1">
        <f>E73/E77</f>
        <v>0.1761006289308176</v>
      </c>
      <c r="N73" s="1">
        <f>F73/F77</f>
        <v>0.11676646706586827</v>
      </c>
      <c r="O73" s="1"/>
      <c r="R73" t="s">
        <v>218</v>
      </c>
      <c r="S73" s="2">
        <f>K73+K74</f>
        <v>0.31055276381909547</v>
      </c>
      <c r="T73" s="2">
        <f>L73+L74</f>
        <v>0.34985422740524785</v>
      </c>
      <c r="U73" s="2">
        <f>M73+M74</f>
        <v>0.3522012578616352</v>
      </c>
      <c r="V73" s="2">
        <f>N73+N74</f>
        <v>0.23053892215568861</v>
      </c>
      <c r="W73" s="2"/>
    </row>
    <row r="74" spans="1:23" x14ac:dyDescent="0.25">
      <c r="B74" t="s">
        <v>81</v>
      </c>
      <c r="C74">
        <v>155</v>
      </c>
      <c r="D74">
        <v>61</v>
      </c>
      <c r="E74">
        <v>56</v>
      </c>
      <c r="F74">
        <v>38</v>
      </c>
      <c r="J74" t="str">
        <f>B74</f>
        <v>Usually justified</v>
      </c>
      <c r="K74" s="1">
        <f>C74/C77</f>
        <v>0.15577889447236182</v>
      </c>
      <c r="L74" s="1">
        <f>D74/D77</f>
        <v>0.17784256559766765</v>
      </c>
      <c r="M74" s="1">
        <f>E74/E77</f>
        <v>0.1761006289308176</v>
      </c>
      <c r="N74" s="1">
        <f>F74/F77</f>
        <v>0.11377245508982035</v>
      </c>
      <c r="O74" s="1"/>
      <c r="R74" t="s">
        <v>82</v>
      </c>
      <c r="S74" s="2">
        <f t="shared" ref="S74:V75" si="5">K75</f>
        <v>0.27035175879396983</v>
      </c>
      <c r="T74" s="2">
        <f t="shared" si="5"/>
        <v>0.27405247813411077</v>
      </c>
      <c r="U74" s="2">
        <f t="shared" si="5"/>
        <v>0.25786163522012578</v>
      </c>
      <c r="V74" s="2">
        <f t="shared" si="5"/>
        <v>0.27844311377245506</v>
      </c>
      <c r="W74" s="2"/>
    </row>
    <row r="75" spans="1:23" x14ac:dyDescent="0.25">
      <c r="B75" t="s">
        <v>82</v>
      </c>
      <c r="C75">
        <v>269</v>
      </c>
      <c r="D75">
        <v>94</v>
      </c>
      <c r="E75">
        <v>82</v>
      </c>
      <c r="F75">
        <v>93</v>
      </c>
      <c r="J75" t="str">
        <f>B75</f>
        <v>Sometimes justified</v>
      </c>
      <c r="K75" s="1">
        <f>C75/C77</f>
        <v>0.27035175879396983</v>
      </c>
      <c r="L75" s="1">
        <f>D75/D77</f>
        <v>0.27405247813411077</v>
      </c>
      <c r="M75" s="1">
        <f>E75/E77</f>
        <v>0.25786163522012578</v>
      </c>
      <c r="N75" s="1">
        <f>F75/F77</f>
        <v>0.27844311377245506</v>
      </c>
      <c r="O75" s="1"/>
      <c r="R75" t="s">
        <v>83</v>
      </c>
      <c r="S75" s="2">
        <f t="shared" si="5"/>
        <v>0.4190954773869347</v>
      </c>
      <c r="T75" s="2">
        <f t="shared" si="5"/>
        <v>0.37609329446064138</v>
      </c>
      <c r="U75" s="2">
        <f t="shared" si="5"/>
        <v>0.38993710691823902</v>
      </c>
      <c r="V75" s="2">
        <f t="shared" si="5"/>
        <v>0.49101796407185627</v>
      </c>
      <c r="W75" s="2"/>
    </row>
    <row r="76" spans="1:23" x14ac:dyDescent="0.25">
      <c r="B76" t="s">
        <v>83</v>
      </c>
      <c r="C76">
        <v>417</v>
      </c>
      <c r="D76">
        <v>129</v>
      </c>
      <c r="E76">
        <v>124</v>
      </c>
      <c r="F76">
        <v>164</v>
      </c>
      <c r="J76" t="str">
        <f>B76</f>
        <v>Never justified</v>
      </c>
      <c r="K76" s="1">
        <f>C76/C77</f>
        <v>0.4190954773869347</v>
      </c>
      <c r="L76" s="1">
        <f>D76/D77</f>
        <v>0.37609329446064138</v>
      </c>
      <c r="M76" s="1">
        <f>E76/E77</f>
        <v>0.38993710691823902</v>
      </c>
      <c r="N76" s="1">
        <f>F76/F77</f>
        <v>0.49101796407185627</v>
      </c>
      <c r="O76" s="1"/>
    </row>
    <row r="77" spans="1:23" x14ac:dyDescent="0.25">
      <c r="A77" t="s">
        <v>3</v>
      </c>
      <c r="C77">
        <v>995</v>
      </c>
      <c r="D77">
        <v>343</v>
      </c>
      <c r="E77">
        <v>318</v>
      </c>
      <c r="F77">
        <v>334</v>
      </c>
    </row>
    <row r="79" spans="1:23" s="13" customFormat="1" x14ac:dyDescent="0.25"/>
    <row r="82" spans="1:23" x14ac:dyDescent="0.25">
      <c r="A82" t="s">
        <v>107</v>
      </c>
    </row>
    <row r="83" spans="1:23" x14ac:dyDescent="0.25">
      <c r="A83" t="s">
        <v>1</v>
      </c>
    </row>
    <row r="84" spans="1:23" x14ac:dyDescent="0.25">
      <c r="C84" t="s">
        <v>3</v>
      </c>
      <c r="D84" t="s">
        <v>38</v>
      </c>
    </row>
    <row r="85" spans="1:23" s="3" customFormat="1" ht="60" x14ac:dyDescent="0.25">
      <c r="D85" s="3" t="s">
        <v>39</v>
      </c>
      <c r="E85" s="3" t="s">
        <v>40</v>
      </c>
      <c r="F85" s="3" t="s">
        <v>41</v>
      </c>
      <c r="G85" s="3" t="s">
        <v>42</v>
      </c>
      <c r="K85" s="3" t="str">
        <f>C84</f>
        <v>Total</v>
      </c>
      <c r="L85" s="3" t="str">
        <f>D85</f>
        <v>Central City</v>
      </c>
      <c r="M85" s="3" t="str">
        <f>E85</f>
        <v>Urban Suburb</v>
      </c>
      <c r="N85" s="3" t="str">
        <f>F85</f>
        <v>Surrounding Suburban County</v>
      </c>
      <c r="O85" s="3" t="str">
        <f>G85</f>
        <v>Rural County</v>
      </c>
      <c r="S85" s="3" t="str">
        <f>K85</f>
        <v>Total</v>
      </c>
      <c r="T85" s="3" t="str">
        <f>L85</f>
        <v>Central City</v>
      </c>
      <c r="U85" s="3" t="str">
        <f>M85</f>
        <v>Urban Suburb</v>
      </c>
      <c r="V85" s="3" t="str">
        <f>N85</f>
        <v>Surrounding Suburban County</v>
      </c>
      <c r="W85" s="3" t="str">
        <f>O85</f>
        <v>Rural County</v>
      </c>
    </row>
    <row r="86" spans="1:23" x14ac:dyDescent="0.25">
      <c r="B86" t="s">
        <v>80</v>
      </c>
      <c r="C86">
        <v>155</v>
      </c>
      <c r="D86">
        <v>38</v>
      </c>
      <c r="E86">
        <v>28</v>
      </c>
      <c r="F86">
        <v>53</v>
      </c>
      <c r="G86">
        <v>36</v>
      </c>
      <c r="J86" t="str">
        <f>B86</f>
        <v>Always justified</v>
      </c>
      <c r="K86" s="1">
        <f>C86/C90</f>
        <v>0.15546639919759278</v>
      </c>
      <c r="L86" s="1">
        <f>D86/D90</f>
        <v>0.1357142857142857</v>
      </c>
      <c r="M86" s="1">
        <f>E86/E90</f>
        <v>0.11864406779661017</v>
      </c>
      <c r="N86" s="1">
        <f>F86/F90</f>
        <v>0.18027210884353742</v>
      </c>
      <c r="O86" s="1">
        <f>G86/G90</f>
        <v>0.19251336898395721</v>
      </c>
      <c r="R86" t="s">
        <v>218</v>
      </c>
      <c r="S86" s="2">
        <f>K86+K87</f>
        <v>0.31193580742226679</v>
      </c>
      <c r="T86" s="2">
        <f>L86+L87</f>
        <v>0.31428571428571428</v>
      </c>
      <c r="U86" s="2">
        <f>M86+M87</f>
        <v>0.28389830508474578</v>
      </c>
      <c r="V86" s="2">
        <f>N86+N87</f>
        <v>0.31292517006802723</v>
      </c>
      <c r="W86" s="2">
        <f>O86+O87</f>
        <v>0.34224598930481281</v>
      </c>
    </row>
    <row r="87" spans="1:23" x14ac:dyDescent="0.25">
      <c r="B87" t="s">
        <v>81</v>
      </c>
      <c r="C87">
        <v>156</v>
      </c>
      <c r="D87">
        <v>50</v>
      </c>
      <c r="E87">
        <v>39</v>
      </c>
      <c r="F87">
        <v>39</v>
      </c>
      <c r="G87">
        <v>28</v>
      </c>
      <c r="J87" t="str">
        <f>B87</f>
        <v>Usually justified</v>
      </c>
      <c r="K87" s="1">
        <f>C87/C90</f>
        <v>0.15646940822467403</v>
      </c>
      <c r="L87" s="1">
        <f>D87/D90</f>
        <v>0.17857142857142858</v>
      </c>
      <c r="M87" s="1">
        <f>E87/E90</f>
        <v>0.1652542372881356</v>
      </c>
      <c r="N87" s="1">
        <f>F87/F90</f>
        <v>0.1326530612244898</v>
      </c>
      <c r="O87" s="1">
        <f>G87/G90</f>
        <v>0.1497326203208556</v>
      </c>
      <c r="R87" t="s">
        <v>82</v>
      </c>
      <c r="S87" s="2">
        <f t="shared" ref="S87:W88" si="6">K88</f>
        <v>0.27081243731193583</v>
      </c>
      <c r="T87" s="2">
        <f t="shared" si="6"/>
        <v>0.25714285714285712</v>
      </c>
      <c r="U87" s="2">
        <f t="shared" si="6"/>
        <v>0.30084745762711862</v>
      </c>
      <c r="V87" s="2">
        <f t="shared" si="6"/>
        <v>0.28231292517006801</v>
      </c>
      <c r="W87" s="2">
        <f t="shared" si="6"/>
        <v>0.23529411764705882</v>
      </c>
    </row>
    <row r="88" spans="1:23" x14ac:dyDescent="0.25">
      <c r="B88" t="s">
        <v>82</v>
      </c>
      <c r="C88">
        <v>270</v>
      </c>
      <c r="D88">
        <v>72</v>
      </c>
      <c r="E88">
        <v>71</v>
      </c>
      <c r="F88">
        <v>83</v>
      </c>
      <c r="G88">
        <v>44</v>
      </c>
      <c r="J88" t="str">
        <f>B88</f>
        <v>Sometimes justified</v>
      </c>
      <c r="K88" s="1">
        <f>C88/C90</f>
        <v>0.27081243731193583</v>
      </c>
      <c r="L88" s="1">
        <f>D88/D90</f>
        <v>0.25714285714285712</v>
      </c>
      <c r="M88" s="1">
        <f>E88/E90</f>
        <v>0.30084745762711862</v>
      </c>
      <c r="N88" s="1">
        <f>F88/F90</f>
        <v>0.28231292517006801</v>
      </c>
      <c r="O88" s="1">
        <f>G88/G90</f>
        <v>0.23529411764705882</v>
      </c>
      <c r="R88" t="s">
        <v>83</v>
      </c>
      <c r="S88" s="2">
        <f t="shared" si="6"/>
        <v>0.41725175526579739</v>
      </c>
      <c r="T88" s="2">
        <f t="shared" si="6"/>
        <v>0.42857142857142855</v>
      </c>
      <c r="U88" s="2">
        <f t="shared" si="6"/>
        <v>0.4152542372881356</v>
      </c>
      <c r="V88" s="2">
        <f t="shared" si="6"/>
        <v>0.40476190476190477</v>
      </c>
      <c r="W88" s="2">
        <f t="shared" si="6"/>
        <v>0.42245989304812837</v>
      </c>
    </row>
    <row r="89" spans="1:23" x14ac:dyDescent="0.25">
      <c r="B89" t="s">
        <v>83</v>
      </c>
      <c r="C89">
        <v>416</v>
      </c>
      <c r="D89">
        <v>120</v>
      </c>
      <c r="E89">
        <v>98</v>
      </c>
      <c r="F89">
        <v>119</v>
      </c>
      <c r="G89">
        <v>79</v>
      </c>
      <c r="J89" t="str">
        <f>B89</f>
        <v>Never justified</v>
      </c>
      <c r="K89" s="1">
        <f>C89/C90</f>
        <v>0.41725175526579739</v>
      </c>
      <c r="L89" s="1">
        <f>D89/D90</f>
        <v>0.42857142857142855</v>
      </c>
      <c r="M89" s="1">
        <f>E89/E90</f>
        <v>0.4152542372881356</v>
      </c>
      <c r="N89" s="1">
        <f>F89/F90</f>
        <v>0.40476190476190477</v>
      </c>
      <c r="O89" s="1">
        <f>G89/G90</f>
        <v>0.42245989304812837</v>
      </c>
    </row>
    <row r="90" spans="1:23" x14ac:dyDescent="0.25">
      <c r="A90" t="s">
        <v>3</v>
      </c>
      <c r="C90">
        <v>997</v>
      </c>
      <c r="D90">
        <v>280</v>
      </c>
      <c r="E90">
        <v>236</v>
      </c>
      <c r="F90">
        <v>294</v>
      </c>
      <c r="G90">
        <v>187</v>
      </c>
    </row>
    <row r="92" spans="1:23" s="13" customFormat="1" x14ac:dyDescent="0.25"/>
    <row r="95" spans="1:23" x14ac:dyDescent="0.25">
      <c r="A95" t="s">
        <v>108</v>
      </c>
    </row>
    <row r="96" spans="1:23" x14ac:dyDescent="0.25">
      <c r="A96" t="s">
        <v>1</v>
      </c>
    </row>
    <row r="97" spans="1:23" x14ac:dyDescent="0.25">
      <c r="C97" t="s">
        <v>3</v>
      </c>
      <c r="D97" t="s">
        <v>44</v>
      </c>
    </row>
    <row r="98" spans="1:23" s="3" customFormat="1" ht="60" x14ac:dyDescent="0.25">
      <c r="D98" s="3" t="s">
        <v>45</v>
      </c>
      <c r="E98" s="3" t="s">
        <v>46</v>
      </c>
      <c r="F98" s="3" t="s">
        <v>47</v>
      </c>
      <c r="K98" s="3" t="str">
        <f>C97</f>
        <v>Total</v>
      </c>
      <c r="L98" s="3" t="str">
        <f>D98</f>
        <v>Most of the time</v>
      </c>
      <c r="M98" s="3" t="str">
        <f>E98</f>
        <v>Some of the time/Only now and then</v>
      </c>
      <c r="N98" s="3" t="str">
        <f>F98</f>
        <v>Hardly at all/Don't know</v>
      </c>
      <c r="S98" s="3" t="str">
        <f>K98</f>
        <v>Total</v>
      </c>
      <c r="T98" s="3" t="str">
        <f>L98</f>
        <v>Most of the time</v>
      </c>
      <c r="U98" s="3" t="str">
        <f>M98</f>
        <v>Some of the time/Only now and then</v>
      </c>
      <c r="V98" s="3" t="str">
        <f>N98</f>
        <v>Hardly at all/Don't know</v>
      </c>
    </row>
    <row r="99" spans="1:23" x14ac:dyDescent="0.25">
      <c r="B99" t="s">
        <v>80</v>
      </c>
      <c r="C99">
        <v>154</v>
      </c>
      <c r="D99">
        <v>73</v>
      </c>
      <c r="E99">
        <v>68</v>
      </c>
      <c r="F99">
        <v>13</v>
      </c>
      <c r="J99" t="str">
        <f>B99</f>
        <v>Always justified</v>
      </c>
      <c r="K99" s="1">
        <f>C99/C103</f>
        <v>0.15477386934673368</v>
      </c>
      <c r="L99" s="1">
        <f>D99/D103</f>
        <v>0.1750599520383693</v>
      </c>
      <c r="M99" s="1">
        <f>E99/E103</f>
        <v>0.15044247787610621</v>
      </c>
      <c r="N99" s="1">
        <f>F99/F103</f>
        <v>0.10317460317460317</v>
      </c>
      <c r="O99" s="1"/>
      <c r="R99" t="s">
        <v>218</v>
      </c>
      <c r="S99" s="2">
        <f>K99+K100</f>
        <v>0.31055276381909547</v>
      </c>
      <c r="T99" s="2">
        <f>L99+L100</f>
        <v>0.30455635491606714</v>
      </c>
      <c r="U99" s="2">
        <f>M99+M100</f>
        <v>0.30530973451327437</v>
      </c>
      <c r="V99" s="2">
        <f>N99+N100</f>
        <v>0.34920634920634919</v>
      </c>
      <c r="W99" s="2"/>
    </row>
    <row r="100" spans="1:23" x14ac:dyDescent="0.25">
      <c r="B100" t="s">
        <v>81</v>
      </c>
      <c r="C100">
        <v>155</v>
      </c>
      <c r="D100">
        <v>54</v>
      </c>
      <c r="E100">
        <v>70</v>
      </c>
      <c r="F100">
        <v>31</v>
      </c>
      <c r="J100" t="str">
        <f>B100</f>
        <v>Usually justified</v>
      </c>
      <c r="K100" s="1">
        <f>C100/C103</f>
        <v>0.15577889447236182</v>
      </c>
      <c r="L100" s="1">
        <f>D100/D103</f>
        <v>0.12949640287769784</v>
      </c>
      <c r="M100" s="1">
        <f>E100/E103</f>
        <v>0.15486725663716813</v>
      </c>
      <c r="N100" s="1">
        <f>F100/F103</f>
        <v>0.24603174603174602</v>
      </c>
      <c r="O100" s="1"/>
      <c r="R100" t="s">
        <v>82</v>
      </c>
      <c r="S100" s="2">
        <f t="shared" ref="S100:V101" si="7">K101</f>
        <v>0.271356783919598</v>
      </c>
      <c r="T100" s="2">
        <f t="shared" si="7"/>
        <v>0.2422062350119904</v>
      </c>
      <c r="U100" s="2">
        <f t="shared" si="7"/>
        <v>0.30752212389380529</v>
      </c>
      <c r="V100" s="2">
        <f t="shared" si="7"/>
        <v>0.23809523809523808</v>
      </c>
      <c r="W100" s="2"/>
    </row>
    <row r="101" spans="1:23" x14ac:dyDescent="0.25">
      <c r="B101" t="s">
        <v>82</v>
      </c>
      <c r="C101">
        <v>270</v>
      </c>
      <c r="D101">
        <v>101</v>
      </c>
      <c r="E101">
        <v>139</v>
      </c>
      <c r="F101">
        <v>30</v>
      </c>
      <c r="J101" t="str">
        <f>B101</f>
        <v>Sometimes justified</v>
      </c>
      <c r="K101" s="1">
        <f>C101/C103</f>
        <v>0.271356783919598</v>
      </c>
      <c r="L101" s="1">
        <f>D101/D103</f>
        <v>0.2422062350119904</v>
      </c>
      <c r="M101" s="1">
        <f>E101/E103</f>
        <v>0.30752212389380529</v>
      </c>
      <c r="N101" s="1">
        <f>F101/F103</f>
        <v>0.23809523809523808</v>
      </c>
      <c r="O101" s="1"/>
      <c r="R101" t="s">
        <v>83</v>
      </c>
      <c r="S101" s="2">
        <f t="shared" si="7"/>
        <v>0.41809045226130653</v>
      </c>
      <c r="T101" s="2">
        <f t="shared" si="7"/>
        <v>0.45323741007194246</v>
      </c>
      <c r="U101" s="2">
        <f t="shared" si="7"/>
        <v>0.38716814159292035</v>
      </c>
      <c r="V101" s="2">
        <f t="shared" si="7"/>
        <v>0.41269841269841268</v>
      </c>
      <c r="W101" s="2"/>
    </row>
    <row r="102" spans="1:23" x14ac:dyDescent="0.25">
      <c r="B102" t="s">
        <v>83</v>
      </c>
      <c r="C102">
        <v>416</v>
      </c>
      <c r="D102">
        <v>189</v>
      </c>
      <c r="E102">
        <v>175</v>
      </c>
      <c r="F102">
        <v>52</v>
      </c>
      <c r="J102" t="str">
        <f>B102</f>
        <v>Never justified</v>
      </c>
      <c r="K102" s="1">
        <f>C102/C103</f>
        <v>0.41809045226130653</v>
      </c>
      <c r="L102" s="1">
        <f>D102/D103</f>
        <v>0.45323741007194246</v>
      </c>
      <c r="M102" s="1">
        <f>E102/E103</f>
        <v>0.38716814159292035</v>
      </c>
      <c r="N102" s="1">
        <f>F102/F103</f>
        <v>0.41269841269841268</v>
      </c>
      <c r="O102" s="1"/>
    </row>
    <row r="103" spans="1:23" x14ac:dyDescent="0.25">
      <c r="A103" t="s">
        <v>3</v>
      </c>
      <c r="C103">
        <v>995</v>
      </c>
      <c r="D103">
        <v>417</v>
      </c>
      <c r="E103">
        <v>452</v>
      </c>
      <c r="F103">
        <v>126</v>
      </c>
    </row>
    <row r="105" spans="1:23" s="13" customFormat="1" x14ac:dyDescent="0.25"/>
    <row r="108" spans="1:23" x14ac:dyDescent="0.25">
      <c r="A108" t="s">
        <v>109</v>
      </c>
    </row>
    <row r="109" spans="1:23" x14ac:dyDescent="0.25">
      <c r="A109" t="s">
        <v>1</v>
      </c>
    </row>
    <row r="110" spans="1:23" x14ac:dyDescent="0.25">
      <c r="C110" t="s">
        <v>3</v>
      </c>
      <c r="D110" t="s">
        <v>49</v>
      </c>
    </row>
    <row r="111" spans="1:23" s="3" customFormat="1" ht="100" x14ac:dyDescent="0.25">
      <c r="D111" s="3" t="s">
        <v>50</v>
      </c>
      <c r="E111" s="3" t="s">
        <v>51</v>
      </c>
      <c r="F111" s="3" t="s">
        <v>52</v>
      </c>
      <c r="G111" s="3" t="s">
        <v>53</v>
      </c>
      <c r="K111" s="3" t="str">
        <f>C110</f>
        <v>Total</v>
      </c>
      <c r="L111" s="3" t="str">
        <f>D111</f>
        <v>Voted for Kamala Harris in 2024</v>
      </c>
      <c r="M111" s="3" t="str">
        <f>E111</f>
        <v>Voted for Donald Trump in 2024</v>
      </c>
      <c r="N111" s="3" t="str">
        <f>F111</f>
        <v>Voted third party presidential candidate in 2024</v>
      </c>
      <c r="O111" s="3" t="str">
        <f>G111</f>
        <v>Did not vote in 2024</v>
      </c>
      <c r="S111" s="3" t="str">
        <f>K111</f>
        <v>Total</v>
      </c>
      <c r="T111" s="3" t="str">
        <f>L111</f>
        <v>Voted for Kamala Harris in 2024</v>
      </c>
      <c r="U111" s="3" t="str">
        <f>M111</f>
        <v>Voted for Donald Trump in 2024</v>
      </c>
      <c r="V111" s="3" t="str">
        <f>N111</f>
        <v>Voted third party presidential candidate in 2024</v>
      </c>
      <c r="W111" s="3" t="str">
        <f>O111</f>
        <v>Did not vote in 2024</v>
      </c>
    </row>
    <row r="112" spans="1:23" x14ac:dyDescent="0.25">
      <c r="B112" t="s">
        <v>80</v>
      </c>
      <c r="C112">
        <v>154</v>
      </c>
      <c r="D112">
        <v>30</v>
      </c>
      <c r="E112">
        <v>93</v>
      </c>
      <c r="F112">
        <v>0</v>
      </c>
      <c r="G112">
        <v>31</v>
      </c>
      <c r="J112" t="str">
        <f>B112</f>
        <v>Always justified</v>
      </c>
      <c r="K112" s="1">
        <f>C112/C116</f>
        <v>0.15461847389558234</v>
      </c>
      <c r="L112" s="1">
        <f>D112/D116</f>
        <v>8.1521739130434784E-2</v>
      </c>
      <c r="M112" s="1">
        <f>E112/E116</f>
        <v>0.24281984334203655</v>
      </c>
      <c r="N112" s="1">
        <f>F112/F116</f>
        <v>0</v>
      </c>
      <c r="O112" s="1">
        <f>G112/G116</f>
        <v>0.12916666666666668</v>
      </c>
      <c r="R112" t="s">
        <v>218</v>
      </c>
      <c r="S112" s="2">
        <f>K112+K113</f>
        <v>0.3112449799196787</v>
      </c>
      <c r="T112" s="2">
        <f>L112+L113</f>
        <v>0.25271739130434784</v>
      </c>
      <c r="U112" s="2">
        <f>M112+M113</f>
        <v>0.39947780678851175</v>
      </c>
      <c r="V112" s="2">
        <f>N112+N113</f>
        <v>0</v>
      </c>
      <c r="W112" s="2">
        <f>O112+O113</f>
        <v>0.26666666666666672</v>
      </c>
    </row>
    <row r="113" spans="1:23" x14ac:dyDescent="0.25">
      <c r="B113" t="s">
        <v>81</v>
      </c>
      <c r="C113">
        <v>156</v>
      </c>
      <c r="D113">
        <v>63</v>
      </c>
      <c r="E113">
        <v>60</v>
      </c>
      <c r="F113">
        <v>0</v>
      </c>
      <c r="G113">
        <v>33</v>
      </c>
      <c r="J113" t="str">
        <f>B113</f>
        <v>Usually justified</v>
      </c>
      <c r="K113" s="1">
        <f>C113/C116</f>
        <v>0.15662650602409639</v>
      </c>
      <c r="L113" s="1">
        <f>D113/D116</f>
        <v>0.17119565217391305</v>
      </c>
      <c r="M113" s="1">
        <f>E113/E116</f>
        <v>0.1566579634464752</v>
      </c>
      <c r="N113" s="1">
        <f>F113/F116</f>
        <v>0</v>
      </c>
      <c r="O113" s="1">
        <f>G113/G116</f>
        <v>0.13750000000000001</v>
      </c>
      <c r="R113" t="s">
        <v>82</v>
      </c>
      <c r="S113" s="2">
        <f t="shared" ref="S113:W114" si="8">K114</f>
        <v>0.27008032128514059</v>
      </c>
      <c r="T113" s="2">
        <f t="shared" si="8"/>
        <v>0.20652173913043478</v>
      </c>
      <c r="U113" s="2">
        <f t="shared" si="8"/>
        <v>0.30548302872062666</v>
      </c>
      <c r="V113" s="2">
        <f t="shared" si="8"/>
        <v>0.6</v>
      </c>
      <c r="W113" s="2">
        <f t="shared" si="8"/>
        <v>0.30416666666666664</v>
      </c>
    </row>
    <row r="114" spans="1:23" x14ac:dyDescent="0.25">
      <c r="B114" t="s">
        <v>82</v>
      </c>
      <c r="C114">
        <v>269</v>
      </c>
      <c r="D114">
        <v>76</v>
      </c>
      <c r="E114">
        <v>117</v>
      </c>
      <c r="F114">
        <v>3</v>
      </c>
      <c r="G114">
        <v>73</v>
      </c>
      <c r="J114" t="str">
        <f>B114</f>
        <v>Sometimes justified</v>
      </c>
      <c r="K114" s="1">
        <f>C114/C116</f>
        <v>0.27008032128514059</v>
      </c>
      <c r="L114" s="1">
        <f>D114/D116</f>
        <v>0.20652173913043478</v>
      </c>
      <c r="M114" s="1">
        <f>E114/E116</f>
        <v>0.30548302872062666</v>
      </c>
      <c r="N114" s="1">
        <f>F114/F116</f>
        <v>0.6</v>
      </c>
      <c r="O114" s="1">
        <f>G114/G116</f>
        <v>0.30416666666666664</v>
      </c>
      <c r="R114" t="s">
        <v>83</v>
      </c>
      <c r="S114" s="2">
        <f t="shared" si="8"/>
        <v>0.41867469879518071</v>
      </c>
      <c r="T114" s="2">
        <f t="shared" si="8"/>
        <v>0.54076086956521741</v>
      </c>
      <c r="U114" s="2">
        <f t="shared" si="8"/>
        <v>0.29503916449086159</v>
      </c>
      <c r="V114" s="2">
        <f t="shared" si="8"/>
        <v>0.4</v>
      </c>
      <c r="W114" s="2">
        <f t="shared" si="8"/>
        <v>0.42916666666666664</v>
      </c>
    </row>
    <row r="115" spans="1:23" x14ac:dyDescent="0.25">
      <c r="B115" t="s">
        <v>83</v>
      </c>
      <c r="C115">
        <v>417</v>
      </c>
      <c r="D115">
        <v>199</v>
      </c>
      <c r="E115">
        <v>113</v>
      </c>
      <c r="F115">
        <v>2</v>
      </c>
      <c r="G115">
        <v>103</v>
      </c>
      <c r="J115" t="str">
        <f>B115</f>
        <v>Never justified</v>
      </c>
      <c r="K115" s="1">
        <f>C115/C116</f>
        <v>0.41867469879518071</v>
      </c>
      <c r="L115" s="1">
        <f>D115/D116</f>
        <v>0.54076086956521741</v>
      </c>
      <c r="M115" s="1">
        <f>E115/E116</f>
        <v>0.29503916449086159</v>
      </c>
      <c r="N115" s="1">
        <f>F115/F116</f>
        <v>0.4</v>
      </c>
      <c r="O115" s="1">
        <f>G115/G116</f>
        <v>0.42916666666666664</v>
      </c>
    </row>
    <row r="116" spans="1:23" x14ac:dyDescent="0.25">
      <c r="A116" t="s">
        <v>3</v>
      </c>
      <c r="C116">
        <v>996</v>
      </c>
      <c r="D116">
        <v>368</v>
      </c>
      <c r="E116">
        <v>383</v>
      </c>
      <c r="F116">
        <v>5</v>
      </c>
      <c r="G116">
        <v>240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ABC25-580A-CF46-B409-77EFBDEA7C79}">
  <sheetPr codeName="Sheet7"/>
  <dimension ref="A1:W116"/>
  <sheetViews>
    <sheetView showGridLines="0" workbookViewId="0">
      <selection activeCell="A105" sqref="A105:XFD105"/>
    </sheetView>
  </sheetViews>
  <sheetFormatPr baseColWidth="10" defaultRowHeight="19" x14ac:dyDescent="0.25"/>
  <cols>
    <col min="2" max="2" width="20.5703125" customWidth="1"/>
    <col min="5" max="5" width="12.140625" customWidth="1"/>
    <col min="6" max="6" width="13.42578125" customWidth="1"/>
    <col min="10" max="10" width="18.28515625" customWidth="1"/>
    <col min="13" max="13" width="12.42578125" customWidth="1"/>
    <col min="14" max="14" width="13.7109375" customWidth="1"/>
    <col min="18" max="18" width="22" customWidth="1"/>
    <col min="21" max="21" width="11.85546875" customWidth="1"/>
    <col min="22" max="22" width="13.5703125" customWidth="1"/>
  </cols>
  <sheetData>
    <row r="1" spans="1:23" x14ac:dyDescent="0.25">
      <c r="A1" s="5" t="s">
        <v>221</v>
      </c>
      <c r="B1" s="7" t="s">
        <v>226</v>
      </c>
    </row>
    <row r="2" spans="1:23" x14ac:dyDescent="0.25">
      <c r="A2" t="s">
        <v>225</v>
      </c>
    </row>
    <row r="4" spans="1:23" x14ac:dyDescent="0.25">
      <c r="A4" t="s">
        <v>110</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80</v>
      </c>
      <c r="C8">
        <v>64</v>
      </c>
      <c r="D8">
        <v>25</v>
      </c>
      <c r="E8">
        <v>16</v>
      </c>
      <c r="F8">
        <v>17</v>
      </c>
      <c r="G8">
        <v>6</v>
      </c>
      <c r="J8" t="str">
        <f>B8</f>
        <v>Always justified</v>
      </c>
      <c r="K8" s="1">
        <f>C8/C12</f>
        <v>6.4000000000000001E-2</v>
      </c>
      <c r="L8" s="1">
        <f>D8/D12</f>
        <v>8.5034013605442174E-2</v>
      </c>
      <c r="M8" s="1">
        <f>E8/E12</f>
        <v>4.4692737430167599E-2</v>
      </c>
      <c r="N8" s="1">
        <f>F8/F12</f>
        <v>5.9859154929577461E-2</v>
      </c>
      <c r="O8" s="1">
        <f>G8/G12</f>
        <v>9.375E-2</v>
      </c>
      <c r="R8" t="s">
        <v>218</v>
      </c>
      <c r="S8" s="2">
        <f>K8+K9</f>
        <v>0.16699999999999998</v>
      </c>
      <c r="T8" s="2">
        <f>L8+L9</f>
        <v>0.19047619047619047</v>
      </c>
      <c r="U8" s="2">
        <f>M8+M9</f>
        <v>9.4972067039106156E-2</v>
      </c>
      <c r="V8" s="2">
        <f>N8+N9</f>
        <v>0.23591549295774647</v>
      </c>
      <c r="W8" s="2">
        <f>O8+O9</f>
        <v>0.15625</v>
      </c>
    </row>
    <row r="9" spans="1:23" x14ac:dyDescent="0.25">
      <c r="B9" t="s">
        <v>81</v>
      </c>
      <c r="C9">
        <v>103</v>
      </c>
      <c r="D9">
        <v>31</v>
      </c>
      <c r="E9">
        <v>18</v>
      </c>
      <c r="F9">
        <v>50</v>
      </c>
      <c r="G9">
        <v>4</v>
      </c>
      <c r="J9" t="str">
        <f>B9</f>
        <v>Usually justified</v>
      </c>
      <c r="K9" s="1">
        <f>C9/C12</f>
        <v>0.10299999999999999</v>
      </c>
      <c r="L9" s="1">
        <f>D9/D12</f>
        <v>0.10544217687074831</v>
      </c>
      <c r="M9" s="1">
        <f>E9/E12</f>
        <v>5.027932960893855E-2</v>
      </c>
      <c r="N9" s="1">
        <f>F9/F12</f>
        <v>0.176056338028169</v>
      </c>
      <c r="O9" s="1">
        <f>G9/G12</f>
        <v>6.25E-2</v>
      </c>
      <c r="R9" t="s">
        <v>82</v>
      </c>
      <c r="S9" s="2">
        <f t="shared" ref="S9:W10" si="0">K10</f>
        <v>0.22</v>
      </c>
      <c r="T9" s="2">
        <f t="shared" si="0"/>
        <v>0.21088435374149661</v>
      </c>
      <c r="U9" s="2">
        <f t="shared" si="0"/>
        <v>0.23743016759776536</v>
      </c>
      <c r="V9" s="2">
        <f t="shared" si="0"/>
        <v>0.18309859154929578</v>
      </c>
      <c r="W9" s="2">
        <f t="shared" si="0"/>
        <v>0.328125</v>
      </c>
    </row>
    <row r="10" spans="1:23" x14ac:dyDescent="0.25">
      <c r="B10" t="s">
        <v>82</v>
      </c>
      <c r="C10">
        <v>220</v>
      </c>
      <c r="D10">
        <v>62</v>
      </c>
      <c r="E10">
        <v>85</v>
      </c>
      <c r="F10">
        <v>52</v>
      </c>
      <c r="G10">
        <v>21</v>
      </c>
      <c r="J10" t="str">
        <f>B10</f>
        <v>Sometimes justified</v>
      </c>
      <c r="K10" s="1">
        <f>C10/C12</f>
        <v>0.22</v>
      </c>
      <c r="L10" s="1">
        <f>D10/D12</f>
        <v>0.21088435374149661</v>
      </c>
      <c r="M10" s="1">
        <f>E10/E12</f>
        <v>0.23743016759776536</v>
      </c>
      <c r="N10" s="1">
        <f>F10/F12</f>
        <v>0.18309859154929578</v>
      </c>
      <c r="O10" s="1">
        <f>G10/G12</f>
        <v>0.328125</v>
      </c>
      <c r="R10" t="s">
        <v>83</v>
      </c>
      <c r="S10" s="2">
        <f t="shared" si="0"/>
        <v>0.61299999999999999</v>
      </c>
      <c r="T10" s="2">
        <f t="shared" si="0"/>
        <v>0.59863945578231292</v>
      </c>
      <c r="U10" s="2">
        <f t="shared" si="0"/>
        <v>0.66759776536312854</v>
      </c>
      <c r="V10" s="2">
        <f t="shared" si="0"/>
        <v>0.58098591549295775</v>
      </c>
      <c r="W10" s="2">
        <f t="shared" si="0"/>
        <v>0.515625</v>
      </c>
    </row>
    <row r="11" spans="1:23" x14ac:dyDescent="0.25">
      <c r="B11" t="s">
        <v>83</v>
      </c>
      <c r="C11">
        <v>613</v>
      </c>
      <c r="D11">
        <v>176</v>
      </c>
      <c r="E11">
        <v>239</v>
      </c>
      <c r="F11">
        <v>165</v>
      </c>
      <c r="G11">
        <v>33</v>
      </c>
      <c r="J11" t="str">
        <f>B11</f>
        <v>Never justified</v>
      </c>
      <c r="K11" s="1">
        <f>C11/C12</f>
        <v>0.61299999999999999</v>
      </c>
      <c r="L11" s="1">
        <f>D11/D12</f>
        <v>0.59863945578231292</v>
      </c>
      <c r="M11" s="1">
        <f>E11/E12</f>
        <v>0.66759776536312854</v>
      </c>
      <c r="N11" s="1">
        <f>F11/F12</f>
        <v>0.58098591549295775</v>
      </c>
      <c r="O11" s="1">
        <f>G11/G12</f>
        <v>0.515625</v>
      </c>
    </row>
    <row r="12" spans="1:23" x14ac:dyDescent="0.25">
      <c r="A12" t="s">
        <v>3</v>
      </c>
      <c r="C12">
        <v>1000</v>
      </c>
      <c r="D12">
        <v>294</v>
      </c>
      <c r="E12">
        <v>358</v>
      </c>
      <c r="F12">
        <v>284</v>
      </c>
      <c r="G12">
        <v>64</v>
      </c>
    </row>
    <row r="14" spans="1:23" s="13" customFormat="1" x14ac:dyDescent="0.25"/>
    <row r="17" spans="1:23" x14ac:dyDescent="0.25">
      <c r="A17" t="s">
        <v>111</v>
      </c>
    </row>
    <row r="18" spans="1:23" x14ac:dyDescent="0.25">
      <c r="A18" t="s">
        <v>1</v>
      </c>
    </row>
    <row r="19" spans="1:23" x14ac:dyDescent="0.25">
      <c r="C19" t="s">
        <v>3</v>
      </c>
      <c r="D19" t="s">
        <v>13</v>
      </c>
    </row>
    <row r="20" spans="1:23" s="3" customFormat="1" ht="40" x14ac:dyDescent="0.25">
      <c r="D20" s="3" t="s">
        <v>14</v>
      </c>
      <c r="E20" s="3" t="s">
        <v>15</v>
      </c>
      <c r="F20" s="3" t="s">
        <v>16</v>
      </c>
      <c r="G20" s="3" t="s">
        <v>17</v>
      </c>
      <c r="K20" s="3" t="str">
        <f>C19</f>
        <v>Total</v>
      </c>
      <c r="L20" s="3" t="str">
        <f>D20</f>
        <v>Liberal (Very)</v>
      </c>
      <c r="M20" s="3" t="str">
        <f>E20</f>
        <v>Moderate</v>
      </c>
      <c r="N20" s="3" t="str">
        <f>F20</f>
        <v>Conservative (Very)</v>
      </c>
      <c r="O20" s="3" t="str">
        <f>G20</f>
        <v>Not sure</v>
      </c>
      <c r="S20" s="3" t="str">
        <f>K20</f>
        <v>Total</v>
      </c>
      <c r="T20" s="3" t="str">
        <f>L20</f>
        <v>Liberal (Very)</v>
      </c>
      <c r="U20" s="3" t="str">
        <f>M20</f>
        <v>Moderate</v>
      </c>
      <c r="V20" s="3" t="str">
        <f>N20</f>
        <v>Conservative (Very)</v>
      </c>
      <c r="W20" s="3" t="str">
        <f>O20</f>
        <v>Not sure</v>
      </c>
    </row>
    <row r="21" spans="1:23" x14ac:dyDescent="0.25">
      <c r="B21" t="s">
        <v>80</v>
      </c>
      <c r="C21">
        <v>63</v>
      </c>
      <c r="D21">
        <v>20</v>
      </c>
      <c r="E21">
        <v>16</v>
      </c>
      <c r="F21">
        <v>21</v>
      </c>
      <c r="G21">
        <v>6</v>
      </c>
      <c r="J21" t="str">
        <f>B21</f>
        <v>Always justified</v>
      </c>
      <c r="K21" s="1">
        <f>C21/C25</f>
        <v>6.3E-2</v>
      </c>
      <c r="L21" s="1">
        <f>D21/D25</f>
        <v>7.9681274900398405E-2</v>
      </c>
      <c r="M21" s="1">
        <f>E21/E25</f>
        <v>4.7058823529411764E-2</v>
      </c>
      <c r="N21" s="1">
        <f>F21/F25</f>
        <v>6.1403508771929821E-2</v>
      </c>
      <c r="O21" s="1">
        <f>G21/G25</f>
        <v>8.9552238805970144E-2</v>
      </c>
      <c r="R21" t="s">
        <v>218</v>
      </c>
      <c r="S21" s="2">
        <f>K21+K22</f>
        <v>0.16599999999999998</v>
      </c>
      <c r="T21" s="2">
        <f>L21+L22</f>
        <v>0.16733067729083667</v>
      </c>
      <c r="U21" s="2">
        <f>M21+M22</f>
        <v>0.13823529411764707</v>
      </c>
      <c r="V21" s="2">
        <f>N21+N22</f>
        <v>0.18421052631578946</v>
      </c>
      <c r="W21" s="2">
        <f>O21+O22</f>
        <v>0.20895522388059701</v>
      </c>
    </row>
    <row r="22" spans="1:23" x14ac:dyDescent="0.25">
      <c r="B22" t="s">
        <v>81</v>
      </c>
      <c r="C22">
        <v>103</v>
      </c>
      <c r="D22">
        <v>22</v>
      </c>
      <c r="E22">
        <v>31</v>
      </c>
      <c r="F22">
        <v>42</v>
      </c>
      <c r="G22">
        <v>8</v>
      </c>
      <c r="J22" t="str">
        <f>B22</f>
        <v>Usually justified</v>
      </c>
      <c r="K22" s="1">
        <f>C22/C25</f>
        <v>0.10299999999999999</v>
      </c>
      <c r="L22" s="1">
        <f>D22/D25</f>
        <v>8.7649402390438252E-2</v>
      </c>
      <c r="M22" s="1">
        <f>E22/E25</f>
        <v>9.1176470588235289E-2</v>
      </c>
      <c r="N22" s="1">
        <f>F22/F25</f>
        <v>0.12280701754385964</v>
      </c>
      <c r="O22" s="1">
        <f>G22/G25</f>
        <v>0.11940298507462686</v>
      </c>
      <c r="R22" t="s">
        <v>82</v>
      </c>
      <c r="S22" s="2">
        <f t="shared" ref="S22:W23" si="1">K23</f>
        <v>0.221</v>
      </c>
      <c r="T22" s="2">
        <f t="shared" si="1"/>
        <v>0.2151394422310757</v>
      </c>
      <c r="U22" s="2">
        <f t="shared" si="1"/>
        <v>0.21176470588235294</v>
      </c>
      <c r="V22" s="2">
        <f t="shared" si="1"/>
        <v>0.21929824561403508</v>
      </c>
      <c r="W22" s="2">
        <f t="shared" si="1"/>
        <v>0.29850746268656714</v>
      </c>
    </row>
    <row r="23" spans="1:23" x14ac:dyDescent="0.25">
      <c r="B23" t="s">
        <v>82</v>
      </c>
      <c r="C23">
        <v>221</v>
      </c>
      <c r="D23">
        <v>54</v>
      </c>
      <c r="E23">
        <v>72</v>
      </c>
      <c r="F23">
        <v>75</v>
      </c>
      <c r="G23">
        <v>20</v>
      </c>
      <c r="J23" t="str">
        <f>B23</f>
        <v>Sometimes justified</v>
      </c>
      <c r="K23" s="1">
        <f>C23/C25</f>
        <v>0.221</v>
      </c>
      <c r="L23" s="1">
        <f>D23/D25</f>
        <v>0.2151394422310757</v>
      </c>
      <c r="M23" s="1">
        <f>E23/E25</f>
        <v>0.21176470588235294</v>
      </c>
      <c r="N23" s="1">
        <f>F23/F25</f>
        <v>0.21929824561403508</v>
      </c>
      <c r="O23" s="1">
        <f>G23/G25</f>
        <v>0.29850746268656714</v>
      </c>
      <c r="R23" t="s">
        <v>83</v>
      </c>
      <c r="S23" s="2">
        <f t="shared" si="1"/>
        <v>0.61299999999999999</v>
      </c>
      <c r="T23" s="2">
        <f t="shared" si="1"/>
        <v>0.61752988047808766</v>
      </c>
      <c r="U23" s="2">
        <f t="shared" si="1"/>
        <v>0.65</v>
      </c>
      <c r="V23" s="2">
        <f t="shared" si="1"/>
        <v>0.59649122807017541</v>
      </c>
      <c r="W23" s="2">
        <f t="shared" si="1"/>
        <v>0.4925373134328358</v>
      </c>
    </row>
    <row r="24" spans="1:23" x14ac:dyDescent="0.25">
      <c r="B24" t="s">
        <v>83</v>
      </c>
      <c r="C24">
        <v>613</v>
      </c>
      <c r="D24">
        <v>155</v>
      </c>
      <c r="E24">
        <v>221</v>
      </c>
      <c r="F24">
        <v>204</v>
      </c>
      <c r="G24">
        <v>33</v>
      </c>
      <c r="J24" t="str">
        <f>B24</f>
        <v>Never justified</v>
      </c>
      <c r="K24" s="1">
        <f>C24/C25</f>
        <v>0.61299999999999999</v>
      </c>
      <c r="L24" s="1">
        <f>D24/D25</f>
        <v>0.61752988047808766</v>
      </c>
      <c r="M24" s="1">
        <f>E24/E25</f>
        <v>0.65</v>
      </c>
      <c r="N24" s="1">
        <f>F24/F25</f>
        <v>0.59649122807017541</v>
      </c>
      <c r="O24" s="1">
        <f>G24/G25</f>
        <v>0.4925373134328358</v>
      </c>
    </row>
    <row r="25" spans="1:23" x14ac:dyDescent="0.25">
      <c r="A25" t="s">
        <v>3</v>
      </c>
      <c r="C25">
        <v>1000</v>
      </c>
      <c r="D25">
        <v>251</v>
      </c>
      <c r="E25">
        <v>340</v>
      </c>
      <c r="F25">
        <v>342</v>
      </c>
      <c r="G25">
        <v>67</v>
      </c>
    </row>
    <row r="27" spans="1:23" s="13" customFormat="1" x14ac:dyDescent="0.25"/>
    <row r="30" spans="1:23" x14ac:dyDescent="0.25">
      <c r="A30" t="s">
        <v>112</v>
      </c>
    </row>
    <row r="31" spans="1:23" x14ac:dyDescent="0.25">
      <c r="A31" t="s">
        <v>1</v>
      </c>
    </row>
    <row r="32" spans="1:23" x14ac:dyDescent="0.25">
      <c r="C32" t="s">
        <v>3</v>
      </c>
      <c r="D32" t="s">
        <v>19</v>
      </c>
    </row>
    <row r="33" spans="1:23" s="3" customFormat="1" ht="60" x14ac:dyDescent="0.25">
      <c r="D33" s="3" t="s">
        <v>20</v>
      </c>
      <c r="E33" s="3" t="s">
        <v>21</v>
      </c>
      <c r="F33" s="3" t="s">
        <v>22</v>
      </c>
      <c r="K33" s="3" t="str">
        <f>C32</f>
        <v>Total</v>
      </c>
      <c r="L33" s="3" t="str">
        <f>D33</f>
        <v>White non-Hispanic</v>
      </c>
      <c r="M33" s="3" t="str">
        <f>E33</f>
        <v>Black non-Hispanic</v>
      </c>
      <c r="N33" s="3" t="str">
        <f>F33</f>
        <v>Hispanic/Latino &amp; all other races</v>
      </c>
      <c r="S33" s="3" t="str">
        <f>K33</f>
        <v>Total</v>
      </c>
      <c r="T33" s="3" t="str">
        <f>L33</f>
        <v>White non-Hispanic</v>
      </c>
      <c r="U33" s="3" t="str">
        <f>M33</f>
        <v>Black non-Hispanic</v>
      </c>
      <c r="V33" s="3" t="str">
        <f>N33</f>
        <v>Hispanic/Latino &amp; all other races</v>
      </c>
    </row>
    <row r="34" spans="1:23" x14ac:dyDescent="0.25">
      <c r="B34" t="s">
        <v>80</v>
      </c>
      <c r="C34">
        <v>63</v>
      </c>
      <c r="D34">
        <v>29</v>
      </c>
      <c r="E34">
        <v>21</v>
      </c>
      <c r="F34">
        <v>13</v>
      </c>
      <c r="J34" t="str">
        <f>B34</f>
        <v>Always justified</v>
      </c>
      <c r="K34" s="1">
        <f>C34/C38</f>
        <v>6.3E-2</v>
      </c>
      <c r="L34" s="1">
        <f>D34/D38</f>
        <v>4.6178343949044583E-2</v>
      </c>
      <c r="M34" s="1">
        <f>E34/E38</f>
        <v>9.8591549295774641E-2</v>
      </c>
      <c r="N34" s="1">
        <f>F34/F38</f>
        <v>8.1761006289308172E-2</v>
      </c>
      <c r="O34" s="1"/>
      <c r="R34" t="s">
        <v>218</v>
      </c>
      <c r="S34" s="2">
        <f>K34+K35</f>
        <v>0.16599999999999998</v>
      </c>
      <c r="T34" s="2">
        <f>L34+L35</f>
        <v>0.12261146496815287</v>
      </c>
      <c r="U34" s="2">
        <f>M34+M35</f>
        <v>0.2300469483568075</v>
      </c>
      <c r="V34" s="2">
        <f>N34+N35</f>
        <v>0.25157232704402516</v>
      </c>
      <c r="W34" s="2"/>
    </row>
    <row r="35" spans="1:23" x14ac:dyDescent="0.25">
      <c r="B35" t="s">
        <v>81</v>
      </c>
      <c r="C35">
        <v>103</v>
      </c>
      <c r="D35">
        <v>48</v>
      </c>
      <c r="E35">
        <v>28</v>
      </c>
      <c r="F35">
        <v>27</v>
      </c>
      <c r="J35" t="str">
        <f>B35</f>
        <v>Usually justified</v>
      </c>
      <c r="K35" s="1">
        <f>C35/C38</f>
        <v>0.10299999999999999</v>
      </c>
      <c r="L35" s="1">
        <f>D35/D38</f>
        <v>7.6433121019108277E-2</v>
      </c>
      <c r="M35" s="1">
        <f>E35/E38</f>
        <v>0.13145539906103287</v>
      </c>
      <c r="N35" s="1">
        <f>F35/F38</f>
        <v>0.16981132075471697</v>
      </c>
      <c r="O35" s="1"/>
      <c r="R35" t="s">
        <v>82</v>
      </c>
      <c r="S35" s="2">
        <f t="shared" ref="S35:V36" si="2">K36</f>
        <v>0.22</v>
      </c>
      <c r="T35" s="2">
        <f t="shared" si="2"/>
        <v>0.23248407643312102</v>
      </c>
      <c r="U35" s="2">
        <f t="shared" si="2"/>
        <v>0.21126760563380281</v>
      </c>
      <c r="V35" s="2">
        <f t="shared" si="2"/>
        <v>0.18238993710691823</v>
      </c>
      <c r="W35" s="2"/>
    </row>
    <row r="36" spans="1:23" x14ac:dyDescent="0.25">
      <c r="B36" t="s">
        <v>82</v>
      </c>
      <c r="C36">
        <v>220</v>
      </c>
      <c r="D36">
        <v>146</v>
      </c>
      <c r="E36">
        <v>45</v>
      </c>
      <c r="F36">
        <v>29</v>
      </c>
      <c r="J36" t="str">
        <f>B36</f>
        <v>Sometimes justified</v>
      </c>
      <c r="K36" s="1">
        <f>C36/C38</f>
        <v>0.22</v>
      </c>
      <c r="L36" s="1">
        <f>D36/D38</f>
        <v>0.23248407643312102</v>
      </c>
      <c r="M36" s="1">
        <f>E36/E38</f>
        <v>0.21126760563380281</v>
      </c>
      <c r="N36" s="1">
        <f>F36/F38</f>
        <v>0.18238993710691823</v>
      </c>
      <c r="O36" s="1"/>
      <c r="R36" t="s">
        <v>83</v>
      </c>
      <c r="S36" s="2">
        <f t="shared" si="2"/>
        <v>0.61399999999999999</v>
      </c>
      <c r="T36" s="2">
        <f t="shared" si="2"/>
        <v>0.64490445859872614</v>
      </c>
      <c r="U36" s="2">
        <f t="shared" si="2"/>
        <v>0.55868544600938963</v>
      </c>
      <c r="V36" s="2">
        <f t="shared" si="2"/>
        <v>0.56603773584905659</v>
      </c>
      <c r="W36" s="2"/>
    </row>
    <row r="37" spans="1:23" x14ac:dyDescent="0.25">
      <c r="B37" t="s">
        <v>83</v>
      </c>
      <c r="C37">
        <v>614</v>
      </c>
      <c r="D37">
        <v>405</v>
      </c>
      <c r="E37">
        <v>119</v>
      </c>
      <c r="F37">
        <v>90</v>
      </c>
      <c r="J37" t="str">
        <f>B37</f>
        <v>Never justified</v>
      </c>
      <c r="K37" s="1">
        <f>C37/C38</f>
        <v>0.61399999999999999</v>
      </c>
      <c r="L37" s="1">
        <f>D37/D38</f>
        <v>0.64490445859872614</v>
      </c>
      <c r="M37" s="1">
        <f>E37/E38</f>
        <v>0.55868544600938963</v>
      </c>
      <c r="N37" s="1">
        <f>F37/F38</f>
        <v>0.56603773584905659</v>
      </c>
      <c r="O37" s="1"/>
    </row>
    <row r="38" spans="1:23" x14ac:dyDescent="0.25">
      <c r="A38" t="s">
        <v>3</v>
      </c>
      <c r="C38">
        <v>1000</v>
      </c>
      <c r="D38">
        <v>628</v>
      </c>
      <c r="E38">
        <v>213</v>
      </c>
      <c r="F38">
        <v>159</v>
      </c>
    </row>
    <row r="40" spans="1:23" s="13" customFormat="1" x14ac:dyDescent="0.25"/>
    <row r="43" spans="1:23" x14ac:dyDescent="0.25">
      <c r="A43" t="s">
        <v>113</v>
      </c>
    </row>
    <row r="44" spans="1:23" x14ac:dyDescent="0.25">
      <c r="A44" t="s">
        <v>1</v>
      </c>
    </row>
    <row r="45" spans="1:23" x14ac:dyDescent="0.25">
      <c r="C45" t="s">
        <v>3</v>
      </c>
      <c r="D45" t="s">
        <v>24</v>
      </c>
    </row>
    <row r="46" spans="1:23" x14ac:dyDescent="0.25">
      <c r="D46" t="s">
        <v>25</v>
      </c>
      <c r="E46" t="s">
        <v>26</v>
      </c>
      <c r="K46" t="str">
        <f>C45</f>
        <v>Total</v>
      </c>
      <c r="L46" t="str">
        <f>D46</f>
        <v>Male</v>
      </c>
      <c r="M46" t="str">
        <f>E46</f>
        <v>Female</v>
      </c>
      <c r="S46" t="str">
        <f>K46</f>
        <v>Total</v>
      </c>
      <c r="T46" t="str">
        <f>L46</f>
        <v>Male</v>
      </c>
      <c r="U46" t="str">
        <f>M46</f>
        <v>Female</v>
      </c>
    </row>
    <row r="47" spans="1:23" x14ac:dyDescent="0.25">
      <c r="B47" t="s">
        <v>80</v>
      </c>
      <c r="C47">
        <v>63</v>
      </c>
      <c r="D47">
        <v>34</v>
      </c>
      <c r="E47">
        <v>29</v>
      </c>
      <c r="J47" t="str">
        <f>B47</f>
        <v>Always justified</v>
      </c>
      <c r="K47" s="1">
        <f>C47/C51</f>
        <v>6.3063063063063057E-2</v>
      </c>
      <c r="L47" s="1">
        <f>D47/D51</f>
        <v>7.068607068607069E-2</v>
      </c>
      <c r="M47" s="1">
        <f>E47/E51</f>
        <v>5.5984555984555984E-2</v>
      </c>
      <c r="N47" s="1"/>
      <c r="O47" s="1"/>
      <c r="R47" t="s">
        <v>218</v>
      </c>
      <c r="S47" s="2">
        <f>K47+K48</f>
        <v>0.16516516516516516</v>
      </c>
      <c r="T47" s="2">
        <f>L47+L48</f>
        <v>0.19334719334719336</v>
      </c>
      <c r="U47" s="2">
        <f>M47+M48</f>
        <v>0.138996138996139</v>
      </c>
      <c r="V47" s="2"/>
      <c r="W47" s="2"/>
    </row>
    <row r="48" spans="1:23" x14ac:dyDescent="0.25">
      <c r="B48" t="s">
        <v>81</v>
      </c>
      <c r="C48">
        <v>102</v>
      </c>
      <c r="D48">
        <v>59</v>
      </c>
      <c r="E48">
        <v>43</v>
      </c>
      <c r="J48" t="str">
        <f>B48</f>
        <v>Usually justified</v>
      </c>
      <c r="K48" s="1">
        <f>C48/C51</f>
        <v>0.1021021021021021</v>
      </c>
      <c r="L48" s="1">
        <f>D48/D51</f>
        <v>0.12266112266112267</v>
      </c>
      <c r="M48" s="1">
        <f>E48/E51</f>
        <v>8.3011583011583012E-2</v>
      </c>
      <c r="N48" s="1"/>
      <c r="O48" s="1"/>
      <c r="R48" t="s">
        <v>82</v>
      </c>
      <c r="S48" s="2">
        <f t="shared" ref="S48:U49" si="3">K49</f>
        <v>0.22022022022022023</v>
      </c>
      <c r="T48" s="2">
        <f t="shared" si="3"/>
        <v>0.25155925155925157</v>
      </c>
      <c r="U48" s="2">
        <f t="shared" si="3"/>
        <v>0.19111969111969113</v>
      </c>
      <c r="V48" s="2"/>
      <c r="W48" s="2"/>
    </row>
    <row r="49" spans="1:23" x14ac:dyDescent="0.25">
      <c r="B49" t="s">
        <v>82</v>
      </c>
      <c r="C49">
        <v>220</v>
      </c>
      <c r="D49">
        <v>121</v>
      </c>
      <c r="E49">
        <v>99</v>
      </c>
      <c r="J49" t="str">
        <f>B49</f>
        <v>Sometimes justified</v>
      </c>
      <c r="K49" s="1">
        <f>C49/C51</f>
        <v>0.22022022022022023</v>
      </c>
      <c r="L49" s="1">
        <f>D49/D51</f>
        <v>0.25155925155925157</v>
      </c>
      <c r="M49" s="1">
        <f>E49/E51</f>
        <v>0.19111969111969113</v>
      </c>
      <c r="N49" s="1"/>
      <c r="O49" s="1"/>
      <c r="R49" t="s">
        <v>83</v>
      </c>
      <c r="S49" s="2">
        <f t="shared" si="3"/>
        <v>0.61461461461461464</v>
      </c>
      <c r="T49" s="2">
        <f t="shared" si="3"/>
        <v>0.55509355509355507</v>
      </c>
      <c r="U49" s="2">
        <f t="shared" si="3"/>
        <v>0.66988416988416988</v>
      </c>
      <c r="V49" s="2"/>
      <c r="W49" s="2"/>
    </row>
    <row r="50" spans="1:23" x14ac:dyDescent="0.25">
      <c r="B50" t="s">
        <v>83</v>
      </c>
      <c r="C50">
        <v>614</v>
      </c>
      <c r="D50">
        <v>267</v>
      </c>
      <c r="E50">
        <v>347</v>
      </c>
      <c r="J50" t="str">
        <f>B50</f>
        <v>Never justified</v>
      </c>
      <c r="K50" s="1">
        <f>C50/C51</f>
        <v>0.61461461461461464</v>
      </c>
      <c r="L50" s="1">
        <f>D50/D51</f>
        <v>0.55509355509355507</v>
      </c>
      <c r="M50" s="1">
        <f>E50/E51</f>
        <v>0.66988416988416988</v>
      </c>
      <c r="N50" s="1"/>
      <c r="O50" s="1"/>
    </row>
    <row r="51" spans="1:23" x14ac:dyDescent="0.25">
      <c r="A51" t="s">
        <v>3</v>
      </c>
      <c r="C51">
        <v>999</v>
      </c>
      <c r="D51">
        <v>481</v>
      </c>
      <c r="E51">
        <v>518</v>
      </c>
    </row>
    <row r="53" spans="1:23" s="13" customFormat="1" x14ac:dyDescent="0.25"/>
    <row r="56" spans="1:23" x14ac:dyDescent="0.25">
      <c r="A56" t="s">
        <v>114</v>
      </c>
    </row>
    <row r="57" spans="1:23" x14ac:dyDescent="0.25">
      <c r="A57" t="s">
        <v>1</v>
      </c>
    </row>
    <row r="58" spans="1:23" x14ac:dyDescent="0.25">
      <c r="C58" t="s">
        <v>3</v>
      </c>
      <c r="D58" t="s">
        <v>28</v>
      </c>
    </row>
    <row r="59" spans="1:23" s="3" customFormat="1" ht="120" x14ac:dyDescent="0.25">
      <c r="D59" s="3" t="s">
        <v>29</v>
      </c>
      <c r="E59" s="3" t="s">
        <v>30</v>
      </c>
      <c r="F59" s="3" t="s">
        <v>31</v>
      </c>
      <c r="K59" s="3" t="str">
        <f>C58</f>
        <v>Total</v>
      </c>
      <c r="L59" s="3" t="str">
        <f>D59</f>
        <v>Silent &amp; Boomer Generations (born before 1965)</v>
      </c>
      <c r="M59" s="3" t="str">
        <f>E59</f>
        <v>Generation X (born 1965-1980)</v>
      </c>
      <c r="N59" s="3" t="str">
        <f>F59</f>
        <v>Millennials &amp; Generation Z (born 1981 and after)</v>
      </c>
      <c r="S59" s="3" t="str">
        <f>K59</f>
        <v>Total</v>
      </c>
      <c r="T59" s="3" t="str">
        <f>L59</f>
        <v>Silent &amp; Boomer Generations (born before 1965)</v>
      </c>
      <c r="U59" s="3" t="str">
        <f>M59</f>
        <v>Generation X (born 1965-1980)</v>
      </c>
      <c r="V59" s="3" t="str">
        <f>N59</f>
        <v>Millennials &amp; Generation Z (born 1981 and after)</v>
      </c>
    </row>
    <row r="60" spans="1:23" x14ac:dyDescent="0.25">
      <c r="B60" t="s">
        <v>80</v>
      </c>
      <c r="C60">
        <v>64</v>
      </c>
      <c r="D60">
        <v>6</v>
      </c>
      <c r="E60">
        <v>14</v>
      </c>
      <c r="F60">
        <v>44</v>
      </c>
      <c r="J60" t="str">
        <f>B60</f>
        <v>Always justified</v>
      </c>
      <c r="K60" s="1">
        <f>C60/C64</f>
        <v>6.4000000000000001E-2</v>
      </c>
      <c r="L60" s="1">
        <f>D60/D64</f>
        <v>2.0202020202020204E-2</v>
      </c>
      <c r="M60" s="1">
        <f>E60/E64</f>
        <v>5.6451612903225805E-2</v>
      </c>
      <c r="N60" s="1">
        <f>F60/F64</f>
        <v>9.6703296703296707E-2</v>
      </c>
      <c r="O60" s="1"/>
      <c r="R60" t="s">
        <v>218</v>
      </c>
      <c r="S60" s="2">
        <f>K60+K61</f>
        <v>0.16599999999999998</v>
      </c>
      <c r="T60" s="2">
        <f>L60+L61</f>
        <v>6.7340067340067339E-2</v>
      </c>
      <c r="U60" s="2">
        <f>M60+M61</f>
        <v>0.14516129032258066</v>
      </c>
      <c r="V60" s="2">
        <f>N60+N61</f>
        <v>0.24175824175824179</v>
      </c>
      <c r="W60" s="2"/>
    </row>
    <row r="61" spans="1:23" x14ac:dyDescent="0.25">
      <c r="B61" t="s">
        <v>81</v>
      </c>
      <c r="C61">
        <v>102</v>
      </c>
      <c r="D61">
        <v>14</v>
      </c>
      <c r="E61">
        <v>22</v>
      </c>
      <c r="F61">
        <v>66</v>
      </c>
      <c r="J61" t="str">
        <f>B61</f>
        <v>Usually justified</v>
      </c>
      <c r="K61" s="1">
        <f>C61/C64</f>
        <v>0.10199999999999999</v>
      </c>
      <c r="L61" s="1">
        <f>D61/D64</f>
        <v>4.7138047138047139E-2</v>
      </c>
      <c r="M61" s="1">
        <f>E61/E64</f>
        <v>8.8709677419354843E-2</v>
      </c>
      <c r="N61" s="1">
        <f>F61/F64</f>
        <v>0.14505494505494507</v>
      </c>
      <c r="O61" s="1"/>
      <c r="R61" t="s">
        <v>82</v>
      </c>
      <c r="S61" s="2">
        <f t="shared" ref="S61:V62" si="4">K62</f>
        <v>0.221</v>
      </c>
      <c r="T61" s="2">
        <f t="shared" si="4"/>
        <v>0.15151515151515152</v>
      </c>
      <c r="U61" s="2">
        <f t="shared" si="4"/>
        <v>0.17741935483870969</v>
      </c>
      <c r="V61" s="2">
        <f t="shared" si="4"/>
        <v>0.29010989010989013</v>
      </c>
      <c r="W61" s="2"/>
    </row>
    <row r="62" spans="1:23" x14ac:dyDescent="0.25">
      <c r="B62" t="s">
        <v>82</v>
      </c>
      <c r="C62">
        <v>221</v>
      </c>
      <c r="D62">
        <v>45</v>
      </c>
      <c r="E62">
        <v>44</v>
      </c>
      <c r="F62">
        <v>132</v>
      </c>
      <c r="J62" t="str">
        <f>B62</f>
        <v>Sometimes justified</v>
      </c>
      <c r="K62" s="1">
        <f>C62/C64</f>
        <v>0.221</v>
      </c>
      <c r="L62" s="1">
        <f>D62/D64</f>
        <v>0.15151515151515152</v>
      </c>
      <c r="M62" s="1">
        <f>E62/E64</f>
        <v>0.17741935483870969</v>
      </c>
      <c r="N62" s="1">
        <f>F62/F64</f>
        <v>0.29010989010989013</v>
      </c>
      <c r="O62" s="1"/>
      <c r="R62" t="s">
        <v>83</v>
      </c>
      <c r="S62" s="2">
        <f t="shared" si="4"/>
        <v>0.61299999999999999</v>
      </c>
      <c r="T62" s="2">
        <f t="shared" si="4"/>
        <v>0.78114478114478114</v>
      </c>
      <c r="U62" s="2">
        <f t="shared" si="4"/>
        <v>0.67741935483870963</v>
      </c>
      <c r="V62" s="2">
        <f t="shared" si="4"/>
        <v>0.46813186813186813</v>
      </c>
      <c r="W62" s="2"/>
    </row>
    <row r="63" spans="1:23" x14ac:dyDescent="0.25">
      <c r="B63" t="s">
        <v>83</v>
      </c>
      <c r="C63">
        <v>613</v>
      </c>
      <c r="D63">
        <v>232</v>
      </c>
      <c r="E63">
        <v>168</v>
      </c>
      <c r="F63">
        <v>213</v>
      </c>
      <c r="J63" t="str">
        <f>B63</f>
        <v>Never justified</v>
      </c>
      <c r="K63" s="1">
        <f>C63/C64</f>
        <v>0.61299999999999999</v>
      </c>
      <c r="L63" s="1">
        <f>D63/D64</f>
        <v>0.78114478114478114</v>
      </c>
      <c r="M63" s="1">
        <f>E63/E64</f>
        <v>0.67741935483870963</v>
      </c>
      <c r="N63" s="1">
        <f>F63/F64</f>
        <v>0.46813186813186813</v>
      </c>
      <c r="O63" s="1"/>
    </row>
    <row r="64" spans="1:23" x14ac:dyDescent="0.25">
      <c r="A64" t="s">
        <v>3</v>
      </c>
      <c r="C64">
        <v>1000</v>
      </c>
      <c r="D64">
        <v>297</v>
      </c>
      <c r="E64">
        <v>248</v>
      </c>
      <c r="F64">
        <v>455</v>
      </c>
    </row>
    <row r="66" spans="1:23" s="13" customFormat="1" x14ac:dyDescent="0.25"/>
    <row r="69" spans="1:23" x14ac:dyDescent="0.25">
      <c r="A69" t="s">
        <v>115</v>
      </c>
    </row>
    <row r="70" spans="1:23" x14ac:dyDescent="0.25">
      <c r="A70" t="s">
        <v>1</v>
      </c>
    </row>
    <row r="71" spans="1:23" x14ac:dyDescent="0.25">
      <c r="C71" t="s">
        <v>3</v>
      </c>
      <c r="D71" t="s">
        <v>33</v>
      </c>
    </row>
    <row r="72" spans="1:23" s="3" customFormat="1" ht="80" x14ac:dyDescent="0.25">
      <c r="D72" s="3" t="s">
        <v>34</v>
      </c>
      <c r="E72" s="3" t="s">
        <v>35</v>
      </c>
      <c r="F72" s="3" t="s">
        <v>36</v>
      </c>
      <c r="K72" s="3" t="str">
        <f>C71</f>
        <v>Total</v>
      </c>
      <c r="L72" s="3" t="str">
        <f>D72</f>
        <v>No HS/HS Graduate</v>
      </c>
      <c r="M72" s="3" t="str">
        <f>E72</f>
        <v>Some college/2-year college graduate</v>
      </c>
      <c r="N72" s="3" t="str">
        <f>F72</f>
        <v>4-year college graduate/post-graduate degree</v>
      </c>
      <c r="S72" s="3" t="str">
        <f>K72</f>
        <v>Total</v>
      </c>
      <c r="T72" s="3" t="str">
        <f>L72</f>
        <v>No HS/HS Graduate</v>
      </c>
      <c r="U72" s="3" t="str">
        <f>M72</f>
        <v>Some college/2-year college graduate</v>
      </c>
      <c r="V72" s="3" t="str">
        <f>N72</f>
        <v>4-year college graduate/post-graduate degree</v>
      </c>
    </row>
    <row r="73" spans="1:23" x14ac:dyDescent="0.25">
      <c r="B73" t="s">
        <v>80</v>
      </c>
      <c r="C73">
        <v>64</v>
      </c>
      <c r="D73">
        <v>32</v>
      </c>
      <c r="E73">
        <v>16</v>
      </c>
      <c r="F73">
        <v>16</v>
      </c>
      <c r="J73" t="str">
        <f>B73</f>
        <v>Always justified</v>
      </c>
      <c r="K73" s="1">
        <f>C73/C77</f>
        <v>6.3872255489021951E-2</v>
      </c>
      <c r="L73" s="1">
        <f>D73/D77</f>
        <v>9.2219020172910657E-2</v>
      </c>
      <c r="M73" s="1">
        <f>E73/E77</f>
        <v>0.05</v>
      </c>
      <c r="N73" s="1">
        <f>F73/F77</f>
        <v>4.7761194029850747E-2</v>
      </c>
      <c r="O73" s="1"/>
      <c r="R73" t="s">
        <v>218</v>
      </c>
      <c r="S73" s="2">
        <f>K73+K74</f>
        <v>0.16666666666666666</v>
      </c>
      <c r="T73" s="2">
        <f>L73+L74</f>
        <v>0.2334293948126801</v>
      </c>
      <c r="U73" s="2">
        <f>M73+M74</f>
        <v>0.13125000000000001</v>
      </c>
      <c r="V73" s="2">
        <f>N73+N74</f>
        <v>0.13134328358208955</v>
      </c>
      <c r="W73" s="2"/>
    </row>
    <row r="74" spans="1:23" x14ac:dyDescent="0.25">
      <c r="B74" t="s">
        <v>81</v>
      </c>
      <c r="C74">
        <v>103</v>
      </c>
      <c r="D74">
        <v>49</v>
      </c>
      <c r="E74">
        <v>26</v>
      </c>
      <c r="F74">
        <v>28</v>
      </c>
      <c r="J74" t="str">
        <f>B74</f>
        <v>Usually justified</v>
      </c>
      <c r="K74" s="1">
        <f>C74/C77</f>
        <v>0.10279441117764471</v>
      </c>
      <c r="L74" s="1">
        <f>D74/D77</f>
        <v>0.14121037463976946</v>
      </c>
      <c r="M74" s="1">
        <f>E74/E77</f>
        <v>8.1250000000000003E-2</v>
      </c>
      <c r="N74" s="1">
        <f>F74/F77</f>
        <v>8.3582089552238809E-2</v>
      </c>
      <c r="O74" s="1"/>
      <c r="R74" t="s">
        <v>82</v>
      </c>
      <c r="S74" s="2">
        <f t="shared" ref="S74:V75" si="5">K75</f>
        <v>0.22055888223552894</v>
      </c>
      <c r="T74" s="2">
        <f t="shared" si="5"/>
        <v>0.23054755043227665</v>
      </c>
      <c r="U74" s="2">
        <f t="shared" si="5"/>
        <v>0.21562500000000001</v>
      </c>
      <c r="V74" s="2">
        <f t="shared" si="5"/>
        <v>0.21492537313432836</v>
      </c>
      <c r="W74" s="2"/>
    </row>
    <row r="75" spans="1:23" x14ac:dyDescent="0.25">
      <c r="B75" t="s">
        <v>82</v>
      </c>
      <c r="C75">
        <v>221</v>
      </c>
      <c r="D75">
        <v>80</v>
      </c>
      <c r="E75">
        <v>69</v>
      </c>
      <c r="F75">
        <v>72</v>
      </c>
      <c r="J75" t="str">
        <f>B75</f>
        <v>Sometimes justified</v>
      </c>
      <c r="K75" s="1">
        <f>C75/C77</f>
        <v>0.22055888223552894</v>
      </c>
      <c r="L75" s="1">
        <f>D75/D77</f>
        <v>0.23054755043227665</v>
      </c>
      <c r="M75" s="1">
        <f>E75/E77</f>
        <v>0.21562500000000001</v>
      </c>
      <c r="N75" s="1">
        <f>F75/F77</f>
        <v>0.21492537313432836</v>
      </c>
      <c r="O75" s="1"/>
      <c r="R75" t="s">
        <v>83</v>
      </c>
      <c r="S75" s="2">
        <f t="shared" si="5"/>
        <v>0.61277445109780437</v>
      </c>
      <c r="T75" s="2">
        <f t="shared" si="5"/>
        <v>0.53602305475504319</v>
      </c>
      <c r="U75" s="2">
        <f t="shared" si="5"/>
        <v>0.65312499999999996</v>
      </c>
      <c r="V75" s="2">
        <f t="shared" si="5"/>
        <v>0.65373134328358207</v>
      </c>
      <c r="W75" s="2"/>
    </row>
    <row r="76" spans="1:23" x14ac:dyDescent="0.25">
      <c r="B76" t="s">
        <v>83</v>
      </c>
      <c r="C76">
        <v>614</v>
      </c>
      <c r="D76">
        <v>186</v>
      </c>
      <c r="E76">
        <v>209</v>
      </c>
      <c r="F76">
        <v>219</v>
      </c>
      <c r="J76" t="str">
        <f>B76</f>
        <v>Never justified</v>
      </c>
      <c r="K76" s="1">
        <f>C76/C77</f>
        <v>0.61277445109780437</v>
      </c>
      <c r="L76" s="1">
        <f>D76/D77</f>
        <v>0.53602305475504319</v>
      </c>
      <c r="M76" s="1">
        <f>E76/E77</f>
        <v>0.65312499999999996</v>
      </c>
      <c r="N76" s="1">
        <f>F76/F77</f>
        <v>0.65373134328358207</v>
      </c>
      <c r="O76" s="1"/>
    </row>
    <row r="77" spans="1:23" x14ac:dyDescent="0.25">
      <c r="A77" t="s">
        <v>3</v>
      </c>
      <c r="C77">
        <v>1002</v>
      </c>
      <c r="D77">
        <v>347</v>
      </c>
      <c r="E77">
        <v>320</v>
      </c>
      <c r="F77">
        <v>335</v>
      </c>
    </row>
    <row r="79" spans="1:23" s="13" customFormat="1" x14ac:dyDescent="0.25"/>
    <row r="82" spans="1:23" x14ac:dyDescent="0.25">
      <c r="A82" t="s">
        <v>116</v>
      </c>
    </row>
    <row r="83" spans="1:23" x14ac:dyDescent="0.25">
      <c r="A83" t="s">
        <v>1</v>
      </c>
    </row>
    <row r="84" spans="1:23" x14ac:dyDescent="0.25">
      <c r="C84" t="s">
        <v>3</v>
      </c>
      <c r="D84" t="s">
        <v>38</v>
      </c>
    </row>
    <row r="85" spans="1:23" s="3" customFormat="1" ht="60" x14ac:dyDescent="0.25">
      <c r="D85" s="3" t="s">
        <v>39</v>
      </c>
      <c r="E85" s="3" t="s">
        <v>40</v>
      </c>
      <c r="F85" s="3" t="s">
        <v>41</v>
      </c>
      <c r="G85" s="3" t="s">
        <v>42</v>
      </c>
      <c r="K85" s="3" t="str">
        <f>C84</f>
        <v>Total</v>
      </c>
      <c r="L85" s="3" t="str">
        <f>D85</f>
        <v>Central City</v>
      </c>
      <c r="M85" s="3" t="str">
        <f>E85</f>
        <v>Urban Suburb</v>
      </c>
      <c r="N85" s="3" t="str">
        <f>F85</f>
        <v>Surrounding Suburban County</v>
      </c>
      <c r="O85" s="3" t="str">
        <f>G85</f>
        <v>Rural County</v>
      </c>
      <c r="S85" s="3" t="str">
        <f>K85</f>
        <v>Total</v>
      </c>
      <c r="T85" s="3" t="str">
        <f>L85</f>
        <v>Central City</v>
      </c>
      <c r="U85" s="3" t="str">
        <f>M85</f>
        <v>Urban Suburb</v>
      </c>
      <c r="V85" s="3" t="str">
        <f>N85</f>
        <v>Surrounding Suburban County</v>
      </c>
      <c r="W85" s="3" t="str">
        <f>O85</f>
        <v>Rural County</v>
      </c>
    </row>
    <row r="86" spans="1:23" x14ac:dyDescent="0.25">
      <c r="B86" t="s">
        <v>80</v>
      </c>
      <c r="C86">
        <v>64</v>
      </c>
      <c r="D86">
        <v>26</v>
      </c>
      <c r="E86">
        <v>15</v>
      </c>
      <c r="F86">
        <v>15</v>
      </c>
      <c r="G86">
        <v>8</v>
      </c>
      <c r="J86" t="str">
        <f>B86</f>
        <v>Always justified</v>
      </c>
      <c r="K86" s="1">
        <f>C86/C90</f>
        <v>6.3936063936063936E-2</v>
      </c>
      <c r="L86" s="1">
        <f>D86/D90</f>
        <v>9.154929577464789E-2</v>
      </c>
      <c r="M86" s="1">
        <f>E86/E90</f>
        <v>6.3559322033898302E-2</v>
      </c>
      <c r="N86" s="1">
        <f>F86/F90</f>
        <v>5.1194539249146756E-2</v>
      </c>
      <c r="O86" s="1">
        <f>G86/G90</f>
        <v>4.2553191489361701E-2</v>
      </c>
      <c r="R86" t="s">
        <v>218</v>
      </c>
      <c r="S86" s="2">
        <f>K86+K87</f>
        <v>0.16683316683316685</v>
      </c>
      <c r="T86" s="2">
        <f>L86+L87</f>
        <v>0.22183098591549294</v>
      </c>
      <c r="U86" s="2">
        <f>M86+M87</f>
        <v>0.16949152542372881</v>
      </c>
      <c r="V86" s="2">
        <f>N86+N87</f>
        <v>0.13651877133105803</v>
      </c>
      <c r="W86" s="2">
        <f>O86+O87</f>
        <v>0.1276595744680851</v>
      </c>
    </row>
    <row r="87" spans="1:23" x14ac:dyDescent="0.25">
      <c r="B87" t="s">
        <v>81</v>
      </c>
      <c r="C87">
        <v>103</v>
      </c>
      <c r="D87">
        <v>37</v>
      </c>
      <c r="E87">
        <v>25</v>
      </c>
      <c r="F87">
        <v>25</v>
      </c>
      <c r="G87">
        <v>16</v>
      </c>
      <c r="J87" t="str">
        <f>B87</f>
        <v>Usually justified</v>
      </c>
      <c r="K87" s="1">
        <f>C87/C90</f>
        <v>0.1028971028971029</v>
      </c>
      <c r="L87" s="1">
        <f>D87/D90</f>
        <v>0.13028169014084506</v>
      </c>
      <c r="M87" s="1">
        <f>E87/E90</f>
        <v>0.1059322033898305</v>
      </c>
      <c r="N87" s="1">
        <f>F87/F90</f>
        <v>8.5324232081911269E-2</v>
      </c>
      <c r="O87" s="1">
        <f>G87/G90</f>
        <v>8.5106382978723402E-2</v>
      </c>
      <c r="R87" t="s">
        <v>82</v>
      </c>
      <c r="S87" s="2">
        <f t="shared" ref="S87:W88" si="6">K88</f>
        <v>0.22077922077922077</v>
      </c>
      <c r="T87" s="2">
        <f t="shared" si="6"/>
        <v>0.27112676056338031</v>
      </c>
      <c r="U87" s="2">
        <f t="shared" si="6"/>
        <v>0.19067796610169491</v>
      </c>
      <c r="V87" s="2">
        <f t="shared" si="6"/>
        <v>0.20819112627986347</v>
      </c>
      <c r="W87" s="2">
        <f t="shared" si="6"/>
        <v>0.20212765957446807</v>
      </c>
    </row>
    <row r="88" spans="1:23" x14ac:dyDescent="0.25">
      <c r="B88" t="s">
        <v>82</v>
      </c>
      <c r="C88">
        <v>221</v>
      </c>
      <c r="D88">
        <v>77</v>
      </c>
      <c r="E88">
        <v>45</v>
      </c>
      <c r="F88">
        <v>61</v>
      </c>
      <c r="G88">
        <v>38</v>
      </c>
      <c r="J88" t="str">
        <f>B88</f>
        <v>Sometimes justified</v>
      </c>
      <c r="K88" s="1">
        <f>C88/C90</f>
        <v>0.22077922077922077</v>
      </c>
      <c r="L88" s="1">
        <f>D88/D90</f>
        <v>0.27112676056338031</v>
      </c>
      <c r="M88" s="1">
        <f>E88/E90</f>
        <v>0.19067796610169491</v>
      </c>
      <c r="N88" s="1">
        <f>F88/F90</f>
        <v>0.20819112627986347</v>
      </c>
      <c r="O88" s="1">
        <f>G88/G90</f>
        <v>0.20212765957446807</v>
      </c>
      <c r="R88" t="s">
        <v>83</v>
      </c>
      <c r="S88" s="2">
        <f t="shared" si="6"/>
        <v>0.61238761238761241</v>
      </c>
      <c r="T88" s="2">
        <f t="shared" si="6"/>
        <v>0.50704225352112675</v>
      </c>
      <c r="U88" s="2">
        <f t="shared" si="6"/>
        <v>0.63983050847457623</v>
      </c>
      <c r="V88" s="2">
        <f t="shared" si="6"/>
        <v>0.65529010238907848</v>
      </c>
      <c r="W88" s="2">
        <f t="shared" si="6"/>
        <v>0.67021276595744683</v>
      </c>
    </row>
    <row r="89" spans="1:23" x14ac:dyDescent="0.25">
      <c r="B89" t="s">
        <v>83</v>
      </c>
      <c r="C89">
        <v>613</v>
      </c>
      <c r="D89">
        <v>144</v>
      </c>
      <c r="E89">
        <v>151</v>
      </c>
      <c r="F89">
        <v>192</v>
      </c>
      <c r="G89">
        <v>126</v>
      </c>
      <c r="J89" t="str">
        <f>B89</f>
        <v>Never justified</v>
      </c>
      <c r="K89" s="1">
        <f>C89/C90</f>
        <v>0.61238761238761241</v>
      </c>
      <c r="L89" s="1">
        <f>D89/D90</f>
        <v>0.50704225352112675</v>
      </c>
      <c r="M89" s="1">
        <f>E89/E90</f>
        <v>0.63983050847457623</v>
      </c>
      <c r="N89" s="1">
        <f>F89/F90</f>
        <v>0.65529010238907848</v>
      </c>
      <c r="O89" s="1">
        <f>G89/G90</f>
        <v>0.67021276595744683</v>
      </c>
    </row>
    <row r="90" spans="1:23" x14ac:dyDescent="0.25">
      <c r="A90" t="s">
        <v>3</v>
      </c>
      <c r="C90">
        <v>1001</v>
      </c>
      <c r="D90">
        <v>284</v>
      </c>
      <c r="E90">
        <v>236</v>
      </c>
      <c r="F90">
        <v>293</v>
      </c>
      <c r="G90">
        <v>188</v>
      </c>
    </row>
    <row r="92" spans="1:23" s="13" customFormat="1" x14ac:dyDescent="0.25"/>
    <row r="95" spans="1:23" x14ac:dyDescent="0.25">
      <c r="A95" t="s">
        <v>117</v>
      </c>
    </row>
    <row r="96" spans="1:23" x14ac:dyDescent="0.25">
      <c r="A96" t="s">
        <v>1</v>
      </c>
    </row>
    <row r="97" spans="1:23" x14ac:dyDescent="0.25">
      <c r="C97" t="s">
        <v>3</v>
      </c>
      <c r="D97" t="s">
        <v>44</v>
      </c>
    </row>
    <row r="98" spans="1:23" s="3" customFormat="1" ht="60" x14ac:dyDescent="0.25">
      <c r="D98" s="3" t="s">
        <v>45</v>
      </c>
      <c r="E98" s="3" t="s">
        <v>46</v>
      </c>
      <c r="F98" s="3" t="s">
        <v>47</v>
      </c>
      <c r="K98" s="3" t="str">
        <f>C97</f>
        <v>Total</v>
      </c>
      <c r="L98" s="3" t="str">
        <f>D98</f>
        <v>Most of the time</v>
      </c>
      <c r="M98" s="3" t="str">
        <f>E98</f>
        <v>Some of the time/Only now and then</v>
      </c>
      <c r="N98" s="3" t="str">
        <f>F98</f>
        <v>Hardly at all/Don't know</v>
      </c>
      <c r="S98" s="3" t="str">
        <f>K98</f>
        <v>Total</v>
      </c>
      <c r="T98" s="3" t="str">
        <f>L98</f>
        <v>Most of the time</v>
      </c>
      <c r="U98" s="3" t="str">
        <f>M98</f>
        <v>Some of the time/Only now and then</v>
      </c>
      <c r="V98" s="3" t="str">
        <f>N98</f>
        <v>Hardly at all/Don't know</v>
      </c>
    </row>
    <row r="99" spans="1:23" x14ac:dyDescent="0.25">
      <c r="B99" t="s">
        <v>80</v>
      </c>
      <c r="C99">
        <v>64</v>
      </c>
      <c r="D99">
        <v>26</v>
      </c>
      <c r="E99">
        <v>25</v>
      </c>
      <c r="F99">
        <v>13</v>
      </c>
      <c r="J99" t="str">
        <f>B99</f>
        <v>Always justified</v>
      </c>
      <c r="K99" s="1">
        <f>C99/C103</f>
        <v>6.3936063936063936E-2</v>
      </c>
      <c r="L99" s="1">
        <f>D99/D103</f>
        <v>6.2200956937799042E-2</v>
      </c>
      <c r="M99" s="1">
        <f>E99/E103</f>
        <v>5.5309734513274339E-2</v>
      </c>
      <c r="N99" s="1">
        <f>F99/F103</f>
        <v>9.9236641221374045E-2</v>
      </c>
      <c r="O99" s="1"/>
      <c r="R99" t="s">
        <v>218</v>
      </c>
      <c r="S99" s="2">
        <f>K99+K100</f>
        <v>0.16683316683316685</v>
      </c>
      <c r="T99" s="2">
        <f>L99+L100</f>
        <v>0.13875598086124402</v>
      </c>
      <c r="U99" s="2">
        <f>M99+M100</f>
        <v>0.18141592920353983</v>
      </c>
      <c r="V99" s="2">
        <f>N99+N100</f>
        <v>0.20610687022900764</v>
      </c>
      <c r="W99" s="2"/>
    </row>
    <row r="100" spans="1:23" x14ac:dyDescent="0.25">
      <c r="B100" t="s">
        <v>81</v>
      </c>
      <c r="C100">
        <v>103</v>
      </c>
      <c r="D100">
        <v>32</v>
      </c>
      <c r="E100">
        <v>57</v>
      </c>
      <c r="F100">
        <v>14</v>
      </c>
      <c r="J100" t="str">
        <f>B100</f>
        <v>Usually justified</v>
      </c>
      <c r="K100" s="1">
        <f>C100/C103</f>
        <v>0.1028971028971029</v>
      </c>
      <c r="L100" s="1">
        <f>D100/D103</f>
        <v>7.6555023923444973E-2</v>
      </c>
      <c r="M100" s="1">
        <f>E100/E103</f>
        <v>0.12610619469026549</v>
      </c>
      <c r="N100" s="1">
        <f>F100/F103</f>
        <v>0.10687022900763359</v>
      </c>
      <c r="O100" s="1"/>
      <c r="R100" t="s">
        <v>82</v>
      </c>
      <c r="S100" s="2">
        <f t="shared" ref="S100:V101" si="7">K101</f>
        <v>0.21978021978021978</v>
      </c>
      <c r="T100" s="2">
        <f t="shared" si="7"/>
        <v>0.20813397129186603</v>
      </c>
      <c r="U100" s="2">
        <f t="shared" si="7"/>
        <v>0.22566371681415928</v>
      </c>
      <c r="V100" s="2">
        <f t="shared" si="7"/>
        <v>0.23664122137404581</v>
      </c>
      <c r="W100" s="2"/>
    </row>
    <row r="101" spans="1:23" x14ac:dyDescent="0.25">
      <c r="B101" t="s">
        <v>82</v>
      </c>
      <c r="C101">
        <v>220</v>
      </c>
      <c r="D101">
        <v>87</v>
      </c>
      <c r="E101">
        <v>102</v>
      </c>
      <c r="F101">
        <v>31</v>
      </c>
      <c r="J101" t="str">
        <f>B101</f>
        <v>Sometimes justified</v>
      </c>
      <c r="K101" s="1">
        <f>C101/C103</f>
        <v>0.21978021978021978</v>
      </c>
      <c r="L101" s="1">
        <f>D101/D103</f>
        <v>0.20813397129186603</v>
      </c>
      <c r="M101" s="1">
        <f>E101/E103</f>
        <v>0.22566371681415928</v>
      </c>
      <c r="N101" s="1">
        <f>F101/F103</f>
        <v>0.23664122137404581</v>
      </c>
      <c r="O101" s="1"/>
      <c r="R101" t="s">
        <v>83</v>
      </c>
      <c r="S101" s="2">
        <f t="shared" si="7"/>
        <v>0.61338661338661338</v>
      </c>
      <c r="T101" s="2">
        <f t="shared" si="7"/>
        <v>0.65311004784688997</v>
      </c>
      <c r="U101" s="2">
        <f t="shared" si="7"/>
        <v>0.59292035398230092</v>
      </c>
      <c r="V101" s="2">
        <f t="shared" si="7"/>
        <v>0.5572519083969466</v>
      </c>
      <c r="W101" s="2"/>
    </row>
    <row r="102" spans="1:23" x14ac:dyDescent="0.25">
      <c r="B102" t="s">
        <v>83</v>
      </c>
      <c r="C102">
        <v>614</v>
      </c>
      <c r="D102">
        <v>273</v>
      </c>
      <c r="E102">
        <v>268</v>
      </c>
      <c r="F102">
        <v>73</v>
      </c>
      <c r="J102" t="str">
        <f>B102</f>
        <v>Never justified</v>
      </c>
      <c r="K102" s="1">
        <f>C102/C103</f>
        <v>0.61338661338661338</v>
      </c>
      <c r="L102" s="1">
        <f>D102/D103</f>
        <v>0.65311004784688997</v>
      </c>
      <c r="M102" s="1">
        <f>E102/E103</f>
        <v>0.59292035398230092</v>
      </c>
      <c r="N102" s="1">
        <f>F102/F103</f>
        <v>0.5572519083969466</v>
      </c>
      <c r="O102" s="1"/>
    </row>
    <row r="103" spans="1:23" x14ac:dyDescent="0.25">
      <c r="A103" t="s">
        <v>3</v>
      </c>
      <c r="C103">
        <v>1001</v>
      </c>
      <c r="D103">
        <v>418</v>
      </c>
      <c r="E103">
        <v>452</v>
      </c>
      <c r="F103">
        <v>131</v>
      </c>
    </row>
    <row r="105" spans="1:23" s="13" customFormat="1" x14ac:dyDescent="0.25"/>
    <row r="108" spans="1:23" x14ac:dyDescent="0.25">
      <c r="A108" t="s">
        <v>118</v>
      </c>
    </row>
    <row r="109" spans="1:23" x14ac:dyDescent="0.25">
      <c r="A109" t="s">
        <v>1</v>
      </c>
    </row>
    <row r="110" spans="1:23" x14ac:dyDescent="0.25">
      <c r="C110" t="s">
        <v>3</v>
      </c>
      <c r="D110" t="s">
        <v>49</v>
      </c>
    </row>
    <row r="111" spans="1:23" s="3" customFormat="1" ht="100" x14ac:dyDescent="0.25">
      <c r="D111" s="3" t="s">
        <v>50</v>
      </c>
      <c r="E111" s="3" t="s">
        <v>51</v>
      </c>
      <c r="F111" s="3" t="s">
        <v>52</v>
      </c>
      <c r="G111" s="3" t="s">
        <v>53</v>
      </c>
      <c r="K111" s="3" t="str">
        <f>C110</f>
        <v>Total</v>
      </c>
      <c r="L111" s="3" t="str">
        <f>D111</f>
        <v>Voted for Kamala Harris in 2024</v>
      </c>
      <c r="M111" s="3" t="str">
        <f>E111</f>
        <v>Voted for Donald Trump in 2024</v>
      </c>
      <c r="N111" s="3" t="str">
        <f>F111</f>
        <v>Voted third party presidential candidate in 2024</v>
      </c>
      <c r="O111" s="3" t="str">
        <f>G111</f>
        <v>Did not vote in 2024</v>
      </c>
      <c r="S111" s="3" t="str">
        <f>K111</f>
        <v>Total</v>
      </c>
      <c r="T111" s="3" t="str">
        <f>L111</f>
        <v>Voted for Kamala Harris in 2024</v>
      </c>
      <c r="U111" s="3" t="str">
        <f>M111</f>
        <v>Voted for Donald Trump in 2024</v>
      </c>
      <c r="V111" s="3" t="str">
        <f>N111</f>
        <v>Voted third party presidential candidate in 2024</v>
      </c>
      <c r="W111" s="3" t="str">
        <f>O111</f>
        <v>Did not vote in 2024</v>
      </c>
    </row>
    <row r="112" spans="1:23" x14ac:dyDescent="0.25">
      <c r="B112" t="s">
        <v>80</v>
      </c>
      <c r="C112">
        <v>64</v>
      </c>
      <c r="D112">
        <v>23</v>
      </c>
      <c r="E112">
        <v>17</v>
      </c>
      <c r="F112">
        <v>0</v>
      </c>
      <c r="G112">
        <v>24</v>
      </c>
      <c r="J112" t="str">
        <f>B112</f>
        <v>Always justified</v>
      </c>
      <c r="K112" s="1">
        <f>C112/C116</f>
        <v>6.3936063936063936E-2</v>
      </c>
      <c r="L112" s="1">
        <f>D112/D116</f>
        <v>6.2670299727520432E-2</v>
      </c>
      <c r="M112" s="1">
        <f>E112/E116</f>
        <v>4.4270833333333336E-2</v>
      </c>
      <c r="N112" s="1">
        <f>F112/F116</f>
        <v>0</v>
      </c>
      <c r="O112" s="1">
        <f>G112/G116</f>
        <v>9.7959183673469383E-2</v>
      </c>
      <c r="R112" t="s">
        <v>218</v>
      </c>
      <c r="S112" s="2">
        <f>K112+K113</f>
        <v>0.16683316683316685</v>
      </c>
      <c r="T112" s="2">
        <f>L112+L113</f>
        <v>0.13623978201634879</v>
      </c>
      <c r="U112" s="2">
        <f>M112+M113</f>
        <v>0.1640625</v>
      </c>
      <c r="V112" s="2">
        <f>N112+N113</f>
        <v>0</v>
      </c>
      <c r="W112" s="2">
        <f>O112+O113</f>
        <v>0.2204081632653061</v>
      </c>
    </row>
    <row r="113" spans="1:23" x14ac:dyDescent="0.25">
      <c r="B113" t="s">
        <v>81</v>
      </c>
      <c r="C113">
        <v>103</v>
      </c>
      <c r="D113">
        <v>27</v>
      </c>
      <c r="E113">
        <v>46</v>
      </c>
      <c r="F113">
        <v>0</v>
      </c>
      <c r="G113">
        <v>30</v>
      </c>
      <c r="J113" t="str">
        <f>B113</f>
        <v>Usually justified</v>
      </c>
      <c r="K113" s="1">
        <f>C113/C116</f>
        <v>0.1028971028971029</v>
      </c>
      <c r="L113" s="1">
        <f>D113/D116</f>
        <v>7.3569482288828342E-2</v>
      </c>
      <c r="M113" s="1">
        <f>E113/E116</f>
        <v>0.11979166666666667</v>
      </c>
      <c r="N113" s="1">
        <f>F113/F116</f>
        <v>0</v>
      </c>
      <c r="O113" s="1">
        <f>G113/G116</f>
        <v>0.12244897959183673</v>
      </c>
      <c r="R113" t="s">
        <v>82</v>
      </c>
      <c r="S113" s="2">
        <f t="shared" ref="S113:W114" si="8">K114</f>
        <v>0.21978021978021978</v>
      </c>
      <c r="T113" s="2">
        <f t="shared" si="8"/>
        <v>0.22070844686648503</v>
      </c>
      <c r="U113" s="2">
        <f t="shared" si="8"/>
        <v>0.21354166666666666</v>
      </c>
      <c r="V113" s="2">
        <f t="shared" si="8"/>
        <v>0.2</v>
      </c>
      <c r="W113" s="2">
        <f t="shared" si="8"/>
        <v>0.22857142857142856</v>
      </c>
    </row>
    <row r="114" spans="1:23" x14ac:dyDescent="0.25">
      <c r="B114" t="s">
        <v>82</v>
      </c>
      <c r="C114">
        <v>220</v>
      </c>
      <c r="D114">
        <v>81</v>
      </c>
      <c r="E114">
        <v>82</v>
      </c>
      <c r="F114">
        <v>1</v>
      </c>
      <c r="G114">
        <v>56</v>
      </c>
      <c r="J114" t="str">
        <f>B114</f>
        <v>Sometimes justified</v>
      </c>
      <c r="K114" s="1">
        <f>C114/C116</f>
        <v>0.21978021978021978</v>
      </c>
      <c r="L114" s="1">
        <f>D114/D116</f>
        <v>0.22070844686648503</v>
      </c>
      <c r="M114" s="1">
        <f>E114/E116</f>
        <v>0.21354166666666666</v>
      </c>
      <c r="N114" s="1">
        <f>F114/F116</f>
        <v>0.2</v>
      </c>
      <c r="O114" s="1">
        <f>G114/G116</f>
        <v>0.22857142857142856</v>
      </c>
      <c r="R114" t="s">
        <v>83</v>
      </c>
      <c r="S114" s="2">
        <f t="shared" si="8"/>
        <v>0.61338661338661338</v>
      </c>
      <c r="T114" s="2">
        <f t="shared" si="8"/>
        <v>0.64305177111716616</v>
      </c>
      <c r="U114" s="2">
        <f t="shared" si="8"/>
        <v>0.62239583333333337</v>
      </c>
      <c r="V114" s="2">
        <f t="shared" si="8"/>
        <v>0.8</v>
      </c>
      <c r="W114" s="2">
        <f t="shared" si="8"/>
        <v>0.55102040816326525</v>
      </c>
    </row>
    <row r="115" spans="1:23" x14ac:dyDescent="0.25">
      <c r="B115" t="s">
        <v>83</v>
      </c>
      <c r="C115">
        <v>614</v>
      </c>
      <c r="D115">
        <v>236</v>
      </c>
      <c r="E115">
        <v>239</v>
      </c>
      <c r="F115">
        <v>4</v>
      </c>
      <c r="G115">
        <v>135</v>
      </c>
      <c r="J115" t="str">
        <f>B115</f>
        <v>Never justified</v>
      </c>
      <c r="K115" s="1">
        <f>C115/C116</f>
        <v>0.61338661338661338</v>
      </c>
      <c r="L115" s="1">
        <f>D115/D116</f>
        <v>0.64305177111716616</v>
      </c>
      <c r="M115" s="1">
        <f>E115/E116</f>
        <v>0.62239583333333337</v>
      </c>
      <c r="N115" s="1">
        <f>F115/F116</f>
        <v>0.8</v>
      </c>
      <c r="O115" s="1">
        <f>G115/G116</f>
        <v>0.55102040816326525</v>
      </c>
    </row>
    <row r="116" spans="1:23" x14ac:dyDescent="0.25">
      <c r="A116" t="s">
        <v>3</v>
      </c>
      <c r="C116">
        <v>1001</v>
      </c>
      <c r="D116">
        <v>367</v>
      </c>
      <c r="E116">
        <v>384</v>
      </c>
      <c r="F116">
        <v>5</v>
      </c>
      <c r="G116">
        <v>245</v>
      </c>
    </row>
  </sheetData>
  <pageMargins left="0.7" right="0.7" top="0.75" bottom="0.75" header="0.3" footer="0.3"/>
</worksheet>
</file>

<file path=docMetadata/LabelInfo.xml><?xml version="1.0" encoding="utf-8"?>
<clbl:labelList xmlns:clbl="http://schemas.microsoft.com/office/2020/mipLabelMetadata">
  <clbl:label id="{73226585-c0ae-4f97-8b2a-625fcc3030a2}" enabled="0" method="" siteId="{73226585-c0ae-4f97-8b2a-625fcc3030a2}"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20</vt:i4>
      </vt:variant>
    </vt:vector>
  </HeadingPairs>
  <TitlesOfParts>
    <vt:vector size="20" baseType="lpstr">
      <vt:lpstr>Descriptive Toplines</vt:lpstr>
      <vt:lpstr>Overall</vt:lpstr>
      <vt:lpstr>Concern of targeting</vt:lpstr>
      <vt:lpstr>Political right as victims</vt:lpstr>
      <vt:lpstr>Political left as victims</vt:lpstr>
      <vt:lpstr>Stop a stolen election</vt:lpstr>
      <vt:lpstr>Prevent discrimination</vt:lpstr>
      <vt:lpstr>Preserve American way of life</vt:lpstr>
      <vt:lpstr>Oppose government</vt:lpstr>
      <vt:lpstr>Stop voter fraud</vt:lpstr>
      <vt:lpstr>Stop voter intimidation</vt:lpstr>
      <vt:lpstr>Stop police violence</vt:lpstr>
      <vt:lpstr>Uphold the rule of law</vt:lpstr>
      <vt:lpstr>Stop illegal immigration</vt:lpstr>
      <vt:lpstr>Stop drugs from entering US</vt:lpstr>
      <vt:lpstr>Stop protest or demonstration</vt:lpstr>
      <vt:lpstr>Support protest demonstration</vt:lpstr>
      <vt:lpstr>Stop opposition candidate</vt:lpstr>
      <vt:lpstr>Protect speech I agree with</vt:lpstr>
      <vt:lpstr>Protect speech I disagree with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Bitzer</dc:creator>
  <cp:lastModifiedBy>Michael Bitzer</cp:lastModifiedBy>
  <dcterms:created xsi:type="dcterms:W3CDTF">2025-11-02T14:22:42Z</dcterms:created>
  <dcterms:modified xsi:type="dcterms:W3CDTF">2025-11-08T18:22:21Z</dcterms:modified>
</cp:coreProperties>
</file>