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202300"/>
  <mc:AlternateContent xmlns:mc="http://schemas.openxmlformats.org/markup-compatibility/2006">
    <mc:Choice Requires="x15">
      <x15ac:absPath xmlns:x15ac="http://schemas.microsoft.com/office/spreadsheetml/2010/11/ac" url="https://mycatawba-my.sharepoint.com/personal/jmbitzer_catawba_edu/Documents/NC Politics Center/YouGov Surveys/August 2025 Survey on US &amp; NC Constitution/"/>
    </mc:Choice>
  </mc:AlternateContent>
  <xr:revisionPtr revIDLastSave="95" documentId="8_{3B78350F-C3D4-0343-B324-0DE7B358FF61}" xr6:coauthVersionLast="47" xr6:coauthVersionMax="47" xr10:uidLastSave="{5FE5407E-52EC-1848-BA2C-731117AFF54B}"/>
  <bookViews>
    <workbookView xWindow="46520" yWindow="-6900" windowWidth="33200" windowHeight="17380" activeTab="6" xr2:uid="{A684F43D-95B1-3D4B-B122-7A13655BB35C}"/>
  </bookViews>
  <sheets>
    <sheet name="Descriptives" sheetId="46" r:id="rId1"/>
    <sheet name="Familiarity with Constitution" sheetId="1" r:id="rId2"/>
    <sheet name="Founders' Approval" sheetId="2" r:id="rId3"/>
    <sheet name="Constitutional Interpretation" sheetId="15" r:id="rId4"/>
    <sheet name="Constitution Satisfaction" sheetId="18" r:id="rId5"/>
    <sheet name="Constitution Feelings" sheetId="19" r:id="rId6"/>
    <sheet name="Constitutional Application" sheetId="4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48" l="1"/>
  <c r="F125" i="48"/>
  <c r="E125" i="48"/>
  <c r="D125" i="48"/>
  <c r="C125" i="48"/>
  <c r="G124" i="48"/>
  <c r="F124" i="48"/>
  <c r="E124" i="48"/>
  <c r="D124" i="48"/>
  <c r="C124" i="48"/>
  <c r="G123" i="48"/>
  <c r="F123" i="48"/>
  <c r="E123" i="48"/>
  <c r="D123" i="48"/>
  <c r="C123" i="48"/>
  <c r="G122" i="48"/>
  <c r="F122" i="48"/>
  <c r="E122" i="48"/>
  <c r="D122" i="48"/>
  <c r="F110" i="48"/>
  <c r="E110" i="48"/>
  <c r="D110" i="48"/>
  <c r="C110" i="48"/>
  <c r="F109" i="48"/>
  <c r="E109" i="48"/>
  <c r="D109" i="48"/>
  <c r="C109" i="48"/>
  <c r="F108" i="48"/>
  <c r="E108" i="48"/>
  <c r="D108" i="48"/>
  <c r="C108" i="48"/>
  <c r="F107" i="48"/>
  <c r="E107" i="48"/>
  <c r="D107" i="48"/>
  <c r="G95" i="48"/>
  <c r="F95" i="48"/>
  <c r="E95" i="48"/>
  <c r="D95" i="48"/>
  <c r="C95" i="48"/>
  <c r="G94" i="48"/>
  <c r="F94" i="48"/>
  <c r="E94" i="48"/>
  <c r="D94" i="48"/>
  <c r="C94" i="48"/>
  <c r="G93" i="48"/>
  <c r="F93" i="48"/>
  <c r="E93" i="48"/>
  <c r="D93" i="48"/>
  <c r="C93" i="48"/>
  <c r="G92" i="48"/>
  <c r="F92" i="48"/>
  <c r="E92" i="48"/>
  <c r="D92" i="48"/>
  <c r="F80" i="48"/>
  <c r="E80" i="48"/>
  <c r="D80" i="48"/>
  <c r="C80" i="48"/>
  <c r="F79" i="48"/>
  <c r="E79" i="48"/>
  <c r="D79" i="48"/>
  <c r="C79" i="48"/>
  <c r="F78" i="48"/>
  <c r="E78" i="48"/>
  <c r="D78" i="48"/>
  <c r="C78" i="48"/>
  <c r="F77" i="48"/>
  <c r="E77" i="48"/>
  <c r="D77" i="48"/>
  <c r="F65" i="48"/>
  <c r="E65" i="48"/>
  <c r="D65" i="48"/>
  <c r="C65" i="48"/>
  <c r="F64" i="48"/>
  <c r="E64" i="48"/>
  <c r="D64" i="48"/>
  <c r="C64" i="48"/>
  <c r="F63" i="48"/>
  <c r="E63" i="48"/>
  <c r="D63" i="48"/>
  <c r="C63" i="48"/>
  <c r="F62" i="48"/>
  <c r="E62" i="48"/>
  <c r="D62" i="48"/>
  <c r="E50" i="48"/>
  <c r="D50" i="48"/>
  <c r="C50" i="48"/>
  <c r="E49" i="48"/>
  <c r="D49" i="48"/>
  <c r="C49" i="48"/>
  <c r="E48" i="48"/>
  <c r="D48" i="48"/>
  <c r="C48" i="48"/>
  <c r="E47" i="48"/>
  <c r="D47" i="48"/>
  <c r="G36" i="48"/>
  <c r="F36" i="48"/>
  <c r="E36" i="48"/>
  <c r="D36" i="48"/>
  <c r="C36" i="48"/>
  <c r="G35" i="48"/>
  <c r="F35" i="48"/>
  <c r="E35" i="48"/>
  <c r="D35" i="48"/>
  <c r="C35" i="48"/>
  <c r="G34" i="48"/>
  <c r="F34" i="48"/>
  <c r="E34" i="48"/>
  <c r="D34" i="48"/>
  <c r="C34" i="48"/>
  <c r="G33" i="48"/>
  <c r="F33" i="48"/>
  <c r="E33" i="48"/>
  <c r="D33" i="48"/>
  <c r="G21" i="48"/>
  <c r="F21" i="48"/>
  <c r="E21" i="48"/>
  <c r="D21" i="48"/>
  <c r="C21" i="48"/>
  <c r="G20" i="48"/>
  <c r="F20" i="48"/>
  <c r="E20" i="48"/>
  <c r="D20" i="48"/>
  <c r="C20" i="48"/>
  <c r="G19" i="48"/>
  <c r="F19" i="48"/>
  <c r="E19" i="48"/>
  <c r="D19" i="48"/>
  <c r="C19" i="48"/>
  <c r="G18" i="48"/>
  <c r="F18" i="48"/>
  <c r="E18" i="48"/>
  <c r="D18" i="48"/>
  <c r="G4" i="48"/>
  <c r="F4" i="48"/>
  <c r="E4" i="48"/>
  <c r="D4" i="48"/>
  <c r="G7" i="48"/>
  <c r="G6" i="48"/>
  <c r="G5" i="48"/>
  <c r="F7" i="48"/>
  <c r="F6" i="48"/>
  <c r="F5" i="48"/>
  <c r="E7" i="48"/>
  <c r="E6" i="48"/>
  <c r="E5" i="48"/>
  <c r="D7" i="48"/>
  <c r="D6" i="48"/>
  <c r="D5" i="48"/>
  <c r="C7" i="48"/>
  <c r="C6" i="48"/>
  <c r="C5" i="48"/>
  <c r="A121" i="48"/>
  <c r="A106" i="48"/>
  <c r="A91" i="48"/>
  <c r="A76" i="48"/>
  <c r="A61" i="48"/>
  <c r="A46" i="48"/>
  <c r="A32" i="48"/>
  <c r="A17" i="48"/>
  <c r="A3" i="48"/>
  <c r="R6" i="18"/>
  <c r="R5" i="18"/>
  <c r="E51" i="1"/>
  <c r="D51" i="1"/>
  <c r="C51" i="1"/>
  <c r="E50" i="1"/>
  <c r="D50" i="1"/>
  <c r="C50" i="1"/>
  <c r="E49" i="1"/>
  <c r="D49" i="1"/>
  <c r="C49" i="1"/>
  <c r="E48" i="1"/>
  <c r="D48" i="1"/>
  <c r="C48" i="1"/>
  <c r="E47" i="1"/>
  <c r="D47" i="1"/>
  <c r="A46" i="1"/>
  <c r="E49" i="2"/>
  <c r="D49" i="2"/>
  <c r="C49" i="2"/>
  <c r="E48" i="2"/>
  <c r="D48" i="2"/>
  <c r="C48" i="2"/>
  <c r="E47" i="2"/>
  <c r="D47" i="2"/>
  <c r="A46" i="2"/>
  <c r="E51" i="15"/>
  <c r="D51" i="15"/>
  <c r="C51" i="15"/>
  <c r="E50" i="15"/>
  <c r="D50" i="15"/>
  <c r="C50" i="15"/>
  <c r="E49" i="15"/>
  <c r="D49" i="15"/>
  <c r="C49" i="15"/>
  <c r="E48" i="15"/>
  <c r="D48" i="15"/>
  <c r="C48" i="15"/>
  <c r="E47" i="15"/>
  <c r="D47" i="15"/>
  <c r="A46" i="15"/>
  <c r="E50" i="18"/>
  <c r="D50" i="18"/>
  <c r="C50" i="18"/>
  <c r="E49" i="18"/>
  <c r="D49" i="18"/>
  <c r="C49" i="18"/>
  <c r="E48" i="18"/>
  <c r="D48" i="18"/>
  <c r="C48" i="18"/>
  <c r="E47" i="18"/>
  <c r="D47" i="18"/>
  <c r="A46" i="18"/>
  <c r="E50" i="19"/>
  <c r="D50" i="19"/>
  <c r="C50" i="19"/>
  <c r="E49" i="19"/>
  <c r="D49" i="19"/>
  <c r="C49" i="19"/>
  <c r="E48" i="19"/>
  <c r="D48" i="19"/>
  <c r="C48" i="19"/>
  <c r="E47" i="19"/>
  <c r="D47" i="19"/>
  <c r="A46" i="19"/>
  <c r="G125" i="19"/>
  <c r="F125" i="19"/>
  <c r="E125" i="19"/>
  <c r="D125" i="19"/>
  <c r="C125" i="19"/>
  <c r="G124" i="19"/>
  <c r="F124" i="19"/>
  <c r="E124" i="19"/>
  <c r="D124" i="19"/>
  <c r="C124" i="19"/>
  <c r="G123" i="19"/>
  <c r="F123" i="19"/>
  <c r="E123" i="19"/>
  <c r="D123" i="19"/>
  <c r="C123" i="19"/>
  <c r="G122" i="19"/>
  <c r="F122" i="19"/>
  <c r="E122" i="19"/>
  <c r="D122" i="19"/>
  <c r="A121" i="19"/>
  <c r="F110" i="19"/>
  <c r="E110" i="19"/>
  <c r="D110" i="19"/>
  <c r="C110" i="19"/>
  <c r="F109" i="19"/>
  <c r="E109" i="19"/>
  <c r="D109" i="19"/>
  <c r="C109" i="19"/>
  <c r="F108" i="19"/>
  <c r="E108" i="19"/>
  <c r="D108" i="19"/>
  <c r="C108" i="19"/>
  <c r="F107" i="19"/>
  <c r="E107" i="19"/>
  <c r="D107" i="19"/>
  <c r="G95" i="19"/>
  <c r="F95" i="19"/>
  <c r="E95" i="19"/>
  <c r="D95" i="19"/>
  <c r="C95" i="19"/>
  <c r="G94" i="19"/>
  <c r="F94" i="19"/>
  <c r="E94" i="19"/>
  <c r="D94" i="19"/>
  <c r="C94" i="19"/>
  <c r="G93" i="19"/>
  <c r="F93" i="19"/>
  <c r="E93" i="19"/>
  <c r="D93" i="19"/>
  <c r="C93" i="19"/>
  <c r="G92" i="19"/>
  <c r="F92" i="19"/>
  <c r="E92" i="19"/>
  <c r="D92" i="19"/>
  <c r="F80" i="19"/>
  <c r="E80" i="19"/>
  <c r="D80" i="19"/>
  <c r="C80" i="19"/>
  <c r="F79" i="19"/>
  <c r="E79" i="19"/>
  <c r="D79" i="19"/>
  <c r="C79" i="19"/>
  <c r="F78" i="19"/>
  <c r="E78" i="19"/>
  <c r="D78" i="19"/>
  <c r="C78" i="19"/>
  <c r="F77" i="19"/>
  <c r="E77" i="19"/>
  <c r="D77" i="19"/>
  <c r="F65" i="19"/>
  <c r="E65" i="19"/>
  <c r="D65" i="19"/>
  <c r="C65" i="19"/>
  <c r="F64" i="19"/>
  <c r="E64" i="19"/>
  <c r="D64" i="19"/>
  <c r="C64" i="19"/>
  <c r="F63" i="19"/>
  <c r="E63" i="19"/>
  <c r="D63" i="19"/>
  <c r="C63" i="19"/>
  <c r="F62" i="19"/>
  <c r="E62" i="19"/>
  <c r="D62" i="19"/>
  <c r="G36" i="19"/>
  <c r="F36" i="19"/>
  <c r="E36" i="19"/>
  <c r="D36" i="19"/>
  <c r="C36" i="19"/>
  <c r="G35" i="19"/>
  <c r="F35" i="19"/>
  <c r="E35" i="19"/>
  <c r="D35" i="19"/>
  <c r="C35" i="19"/>
  <c r="G34" i="19"/>
  <c r="F34" i="19"/>
  <c r="E34" i="19"/>
  <c r="D34" i="19"/>
  <c r="C34" i="19"/>
  <c r="G33" i="19"/>
  <c r="F33" i="19"/>
  <c r="E33" i="19"/>
  <c r="D33" i="19"/>
  <c r="G21" i="19"/>
  <c r="F21" i="19"/>
  <c r="E21" i="19"/>
  <c r="D21" i="19"/>
  <c r="C21" i="19"/>
  <c r="G20" i="19"/>
  <c r="F20" i="19"/>
  <c r="E20" i="19"/>
  <c r="D20" i="19"/>
  <c r="C20" i="19"/>
  <c r="G19" i="19"/>
  <c r="F19" i="19"/>
  <c r="E19" i="19"/>
  <c r="D19" i="19"/>
  <c r="C19" i="19"/>
  <c r="G18" i="19"/>
  <c r="F18" i="19"/>
  <c r="E18" i="19"/>
  <c r="D18" i="19"/>
  <c r="G4" i="19"/>
  <c r="F4" i="19"/>
  <c r="E4" i="19"/>
  <c r="D4" i="19"/>
  <c r="G7" i="19"/>
  <c r="G6" i="19"/>
  <c r="G5" i="19"/>
  <c r="F7" i="19"/>
  <c r="F6" i="19"/>
  <c r="F5" i="19"/>
  <c r="E7" i="19"/>
  <c r="E6" i="19"/>
  <c r="E5" i="19"/>
  <c r="D7" i="19"/>
  <c r="D6" i="19"/>
  <c r="D5" i="19"/>
  <c r="C7" i="19"/>
  <c r="C6" i="19"/>
  <c r="C5" i="19"/>
  <c r="A106" i="19"/>
  <c r="A91" i="19"/>
  <c r="A76" i="19"/>
  <c r="A61" i="19"/>
  <c r="A32" i="19"/>
  <c r="A17" i="19"/>
  <c r="A3" i="19"/>
  <c r="G125" i="18"/>
  <c r="F125" i="18"/>
  <c r="E125" i="18"/>
  <c r="D125" i="18"/>
  <c r="C125" i="18"/>
  <c r="G124" i="18"/>
  <c r="F124" i="18"/>
  <c r="E124" i="18"/>
  <c r="D124" i="18"/>
  <c r="C124" i="18"/>
  <c r="G123" i="18"/>
  <c r="F123" i="18"/>
  <c r="E123" i="18"/>
  <c r="D123" i="18"/>
  <c r="C123" i="18"/>
  <c r="G110" i="18"/>
  <c r="F110" i="18"/>
  <c r="E110" i="18"/>
  <c r="D110" i="18"/>
  <c r="C110" i="18"/>
  <c r="G109" i="18"/>
  <c r="F109" i="18"/>
  <c r="E109" i="18"/>
  <c r="D109" i="18"/>
  <c r="C109" i="18"/>
  <c r="G108" i="18"/>
  <c r="F108" i="18"/>
  <c r="E108" i="18"/>
  <c r="D108" i="18"/>
  <c r="C108" i="18"/>
  <c r="G95" i="18"/>
  <c r="F95" i="18"/>
  <c r="E95" i="18"/>
  <c r="D95" i="18"/>
  <c r="C95" i="18"/>
  <c r="G94" i="18"/>
  <c r="F94" i="18"/>
  <c r="E94" i="18"/>
  <c r="D94" i="18"/>
  <c r="C94" i="18"/>
  <c r="G93" i="18"/>
  <c r="F93" i="18"/>
  <c r="E93" i="18"/>
  <c r="D93" i="18"/>
  <c r="C93" i="18"/>
  <c r="G80" i="18"/>
  <c r="F80" i="18"/>
  <c r="E80" i="18"/>
  <c r="D80" i="18"/>
  <c r="C80" i="18"/>
  <c r="G79" i="18"/>
  <c r="F79" i="18"/>
  <c r="E79" i="18"/>
  <c r="D79" i="18"/>
  <c r="C79" i="18"/>
  <c r="G78" i="18"/>
  <c r="F78" i="18"/>
  <c r="E78" i="18"/>
  <c r="D78" i="18"/>
  <c r="C78" i="18"/>
  <c r="G65" i="18"/>
  <c r="F65" i="18"/>
  <c r="E65" i="18"/>
  <c r="D65" i="18"/>
  <c r="C65" i="18"/>
  <c r="G64" i="18"/>
  <c r="F64" i="18"/>
  <c r="E64" i="18"/>
  <c r="D64" i="18"/>
  <c r="C64" i="18"/>
  <c r="G63" i="18"/>
  <c r="F63" i="18"/>
  <c r="E63" i="18"/>
  <c r="D63" i="18"/>
  <c r="C63" i="18"/>
  <c r="G36" i="18"/>
  <c r="F36" i="18"/>
  <c r="E36" i="18"/>
  <c r="D36" i="18"/>
  <c r="C36" i="18"/>
  <c r="G35" i="18"/>
  <c r="F35" i="18"/>
  <c r="E35" i="18"/>
  <c r="D35" i="18"/>
  <c r="C35" i="18"/>
  <c r="G34" i="18"/>
  <c r="F34" i="18"/>
  <c r="E34" i="18"/>
  <c r="D34" i="18"/>
  <c r="C34" i="18"/>
  <c r="G21" i="18"/>
  <c r="F21" i="18"/>
  <c r="E21" i="18"/>
  <c r="D21" i="18"/>
  <c r="C21" i="18"/>
  <c r="G20" i="18"/>
  <c r="F20" i="18"/>
  <c r="E20" i="18"/>
  <c r="D20" i="18"/>
  <c r="C20" i="18"/>
  <c r="G19" i="18"/>
  <c r="F19" i="18"/>
  <c r="E19" i="18"/>
  <c r="D19" i="18"/>
  <c r="C19" i="18"/>
  <c r="G7" i="18"/>
  <c r="G6" i="18"/>
  <c r="G5" i="18"/>
  <c r="F7" i="18"/>
  <c r="F6" i="18"/>
  <c r="F5" i="18"/>
  <c r="E7" i="18"/>
  <c r="E6" i="18"/>
  <c r="E5" i="18"/>
  <c r="D7" i="18"/>
  <c r="D6" i="18"/>
  <c r="D5" i="18"/>
  <c r="C7" i="18"/>
  <c r="C6" i="18"/>
  <c r="C5" i="18"/>
  <c r="G122" i="18"/>
  <c r="F122" i="18"/>
  <c r="E122" i="18"/>
  <c r="D122" i="18"/>
  <c r="A121" i="18"/>
  <c r="F107" i="18"/>
  <c r="E107" i="18"/>
  <c r="D107" i="18"/>
  <c r="A106" i="18"/>
  <c r="G92" i="18"/>
  <c r="F92" i="18"/>
  <c r="E92" i="18"/>
  <c r="D92" i="18"/>
  <c r="A91" i="18"/>
  <c r="F77" i="18"/>
  <c r="E77" i="18"/>
  <c r="D77" i="18"/>
  <c r="A76" i="18"/>
  <c r="F62" i="18"/>
  <c r="E62" i="18"/>
  <c r="D62" i="18"/>
  <c r="A61" i="18"/>
  <c r="G33" i="18"/>
  <c r="F33" i="18"/>
  <c r="E33" i="18"/>
  <c r="D33" i="18"/>
  <c r="A32" i="18"/>
  <c r="G18" i="18"/>
  <c r="F18" i="18"/>
  <c r="E18" i="18"/>
  <c r="D18" i="18"/>
  <c r="A17" i="18"/>
  <c r="G4" i="18"/>
  <c r="F4" i="18"/>
  <c r="E4" i="18"/>
  <c r="D4" i="18"/>
  <c r="A3" i="18"/>
  <c r="G126" i="15"/>
  <c r="F126" i="15"/>
  <c r="E126" i="15"/>
  <c r="D126" i="15"/>
  <c r="C126" i="15"/>
  <c r="G125" i="15"/>
  <c r="F125" i="15"/>
  <c r="E125" i="15"/>
  <c r="D125" i="15"/>
  <c r="C125" i="15"/>
  <c r="G124" i="15"/>
  <c r="F124" i="15"/>
  <c r="E124" i="15"/>
  <c r="D124" i="15"/>
  <c r="C124" i="15"/>
  <c r="G123" i="15"/>
  <c r="F123" i="15"/>
  <c r="E123" i="15"/>
  <c r="D123" i="15"/>
  <c r="C123" i="15"/>
  <c r="F111" i="15"/>
  <c r="E111" i="15"/>
  <c r="D111" i="15"/>
  <c r="C111" i="15"/>
  <c r="F110" i="15"/>
  <c r="E110" i="15"/>
  <c r="D110" i="15"/>
  <c r="C110" i="15"/>
  <c r="F109" i="15"/>
  <c r="E109" i="15"/>
  <c r="D109" i="15"/>
  <c r="C109" i="15"/>
  <c r="F108" i="15"/>
  <c r="E108" i="15"/>
  <c r="D108" i="15"/>
  <c r="C108" i="15"/>
  <c r="G96" i="15"/>
  <c r="F96" i="15"/>
  <c r="E96" i="15"/>
  <c r="D96" i="15"/>
  <c r="C96" i="15"/>
  <c r="G95" i="15"/>
  <c r="F95" i="15"/>
  <c r="E95" i="15"/>
  <c r="D95" i="15"/>
  <c r="C95" i="15"/>
  <c r="G94" i="15"/>
  <c r="F94" i="15"/>
  <c r="E94" i="15"/>
  <c r="D94" i="15"/>
  <c r="C94" i="15"/>
  <c r="G93" i="15"/>
  <c r="F93" i="15"/>
  <c r="E93" i="15"/>
  <c r="D93" i="15"/>
  <c r="C93" i="15"/>
  <c r="F81" i="15"/>
  <c r="E81" i="15"/>
  <c r="D81" i="15"/>
  <c r="C81" i="15"/>
  <c r="F80" i="15"/>
  <c r="E80" i="15"/>
  <c r="D80" i="15"/>
  <c r="C80" i="15"/>
  <c r="F79" i="15"/>
  <c r="E79" i="15"/>
  <c r="D79" i="15"/>
  <c r="C79" i="15"/>
  <c r="F78" i="15"/>
  <c r="E78" i="15"/>
  <c r="D78" i="15"/>
  <c r="C78" i="15"/>
  <c r="F66" i="15"/>
  <c r="E66" i="15"/>
  <c r="D66" i="15"/>
  <c r="C66" i="15"/>
  <c r="F65" i="15"/>
  <c r="E65" i="15"/>
  <c r="D65" i="15"/>
  <c r="C65" i="15"/>
  <c r="F64" i="15"/>
  <c r="E64" i="15"/>
  <c r="D64" i="15"/>
  <c r="C64" i="15"/>
  <c r="F63" i="15"/>
  <c r="E63" i="15"/>
  <c r="D63" i="15"/>
  <c r="C63" i="15"/>
  <c r="G37" i="15"/>
  <c r="F37" i="15"/>
  <c r="E37" i="15"/>
  <c r="D37" i="15"/>
  <c r="C37" i="15"/>
  <c r="G36" i="15"/>
  <c r="F36" i="15"/>
  <c r="E36" i="15"/>
  <c r="D36" i="15"/>
  <c r="C36" i="15"/>
  <c r="G35" i="15"/>
  <c r="F35" i="15"/>
  <c r="E35" i="15"/>
  <c r="D35" i="15"/>
  <c r="C35" i="15"/>
  <c r="G34" i="15"/>
  <c r="F34" i="15"/>
  <c r="E34" i="15"/>
  <c r="D34" i="15"/>
  <c r="C34" i="15"/>
  <c r="G22" i="15"/>
  <c r="F22" i="15"/>
  <c r="E22" i="15"/>
  <c r="D22" i="15"/>
  <c r="C22" i="15"/>
  <c r="G21" i="15"/>
  <c r="F21" i="15"/>
  <c r="E21" i="15"/>
  <c r="D21" i="15"/>
  <c r="C21" i="15"/>
  <c r="G20" i="15"/>
  <c r="F20" i="15"/>
  <c r="E20" i="15"/>
  <c r="D20" i="15"/>
  <c r="C20" i="15"/>
  <c r="G19" i="15"/>
  <c r="F19" i="15"/>
  <c r="E19" i="15"/>
  <c r="D19" i="15"/>
  <c r="C19" i="15"/>
  <c r="G8" i="15"/>
  <c r="G7" i="15"/>
  <c r="G6" i="15"/>
  <c r="G5" i="15"/>
  <c r="F8" i="15"/>
  <c r="F7" i="15"/>
  <c r="F6" i="15"/>
  <c r="F5" i="15"/>
  <c r="E8" i="15"/>
  <c r="E7" i="15"/>
  <c r="E6" i="15"/>
  <c r="E5" i="15"/>
  <c r="D8" i="15"/>
  <c r="D7" i="15"/>
  <c r="D6" i="15"/>
  <c r="D5" i="15"/>
  <c r="C8" i="15"/>
  <c r="C7" i="15"/>
  <c r="C6" i="15"/>
  <c r="C5" i="15"/>
  <c r="G122" i="15"/>
  <c r="F122" i="15"/>
  <c r="E122" i="15"/>
  <c r="D122" i="15"/>
  <c r="A121" i="15"/>
  <c r="F107" i="15"/>
  <c r="E107" i="15"/>
  <c r="D107" i="15"/>
  <c r="A106" i="15"/>
  <c r="G92" i="15"/>
  <c r="F92" i="15"/>
  <c r="E92" i="15"/>
  <c r="D92" i="15"/>
  <c r="A91" i="15"/>
  <c r="F77" i="15"/>
  <c r="E77" i="15"/>
  <c r="D77" i="15"/>
  <c r="A76" i="15"/>
  <c r="F62" i="15"/>
  <c r="E62" i="15"/>
  <c r="D62" i="15"/>
  <c r="A61" i="15"/>
  <c r="G33" i="15"/>
  <c r="F33" i="15"/>
  <c r="E33" i="15"/>
  <c r="D33" i="15"/>
  <c r="A32" i="15"/>
  <c r="G18" i="15"/>
  <c r="F18" i="15"/>
  <c r="E18" i="15"/>
  <c r="D18" i="15"/>
  <c r="A17" i="15"/>
  <c r="G4" i="15"/>
  <c r="F4" i="15"/>
  <c r="E4" i="15"/>
  <c r="D4" i="15"/>
  <c r="A3" i="15"/>
  <c r="G124" i="2"/>
  <c r="F124" i="2"/>
  <c r="E124" i="2"/>
  <c r="D124" i="2"/>
  <c r="C124" i="2"/>
  <c r="G123" i="2"/>
  <c r="F123" i="2"/>
  <c r="E123" i="2"/>
  <c r="D123" i="2"/>
  <c r="C123" i="2"/>
  <c r="G122" i="2"/>
  <c r="F122" i="2"/>
  <c r="E122" i="2"/>
  <c r="D122" i="2"/>
  <c r="A121" i="2"/>
  <c r="F109" i="2"/>
  <c r="E109" i="2"/>
  <c r="D109" i="2"/>
  <c r="C109" i="2"/>
  <c r="F108" i="2"/>
  <c r="E108" i="2"/>
  <c r="D108" i="2"/>
  <c r="C108" i="2"/>
  <c r="F107" i="2"/>
  <c r="E107" i="2"/>
  <c r="D107" i="2"/>
  <c r="A106" i="2"/>
  <c r="G94" i="2"/>
  <c r="F94" i="2"/>
  <c r="E94" i="2"/>
  <c r="D94" i="2"/>
  <c r="C94" i="2"/>
  <c r="G93" i="2"/>
  <c r="F93" i="2"/>
  <c r="E93" i="2"/>
  <c r="D93" i="2"/>
  <c r="C93" i="2"/>
  <c r="G92" i="2"/>
  <c r="F92" i="2"/>
  <c r="E92" i="2"/>
  <c r="D92" i="2"/>
  <c r="A91" i="2"/>
  <c r="F79" i="2"/>
  <c r="E79" i="2"/>
  <c r="D79" i="2"/>
  <c r="C79" i="2"/>
  <c r="F78" i="2"/>
  <c r="E78" i="2"/>
  <c r="D78" i="2"/>
  <c r="C78" i="2"/>
  <c r="F77" i="2"/>
  <c r="E77" i="2"/>
  <c r="D77" i="2"/>
  <c r="A76" i="2"/>
  <c r="F64" i="2"/>
  <c r="E64" i="2"/>
  <c r="D64" i="2"/>
  <c r="C64" i="2"/>
  <c r="F63" i="2"/>
  <c r="E63" i="2"/>
  <c r="D63" i="2"/>
  <c r="C63" i="2"/>
  <c r="F62" i="2"/>
  <c r="E62" i="2"/>
  <c r="D62" i="2"/>
  <c r="A61" i="2"/>
  <c r="G35" i="2"/>
  <c r="F35" i="2"/>
  <c r="E35" i="2"/>
  <c r="D35" i="2"/>
  <c r="C35" i="2"/>
  <c r="G34" i="2"/>
  <c r="F34" i="2"/>
  <c r="E34" i="2"/>
  <c r="D34" i="2"/>
  <c r="C34" i="2"/>
  <c r="G33" i="2"/>
  <c r="F33" i="2"/>
  <c r="E33" i="2"/>
  <c r="D33" i="2"/>
  <c r="A32" i="2"/>
  <c r="G20" i="2"/>
  <c r="F20" i="2"/>
  <c r="E20" i="2"/>
  <c r="D20" i="2"/>
  <c r="C20" i="2"/>
  <c r="G19" i="2"/>
  <c r="F19" i="2"/>
  <c r="E19" i="2"/>
  <c r="D19" i="2"/>
  <c r="C19" i="2"/>
  <c r="G18" i="2"/>
  <c r="F18" i="2"/>
  <c r="E18" i="2"/>
  <c r="D18" i="2"/>
  <c r="A17" i="2"/>
  <c r="G6" i="2"/>
  <c r="G5" i="2"/>
  <c r="F6" i="2"/>
  <c r="F5" i="2"/>
  <c r="E6" i="2"/>
  <c r="E5" i="2"/>
  <c r="D6" i="2"/>
  <c r="D5" i="2"/>
  <c r="C6" i="2"/>
  <c r="C5" i="2"/>
  <c r="G4" i="2"/>
  <c r="F4" i="2"/>
  <c r="E4" i="2"/>
  <c r="D4" i="2"/>
  <c r="A3" i="2"/>
  <c r="G126" i="1"/>
  <c r="F126" i="1"/>
  <c r="E126" i="1"/>
  <c r="D126" i="1"/>
  <c r="C126" i="1"/>
  <c r="G125" i="1"/>
  <c r="F125" i="1"/>
  <c r="E125" i="1"/>
  <c r="D125" i="1"/>
  <c r="C125" i="1"/>
  <c r="G124" i="1"/>
  <c r="F124" i="1"/>
  <c r="E124" i="1"/>
  <c r="D124" i="1"/>
  <c r="C124" i="1"/>
  <c r="G123" i="1"/>
  <c r="F123" i="1"/>
  <c r="E123" i="1"/>
  <c r="D123" i="1"/>
  <c r="C123" i="1"/>
  <c r="G122" i="1"/>
  <c r="F122" i="1"/>
  <c r="E122" i="1"/>
  <c r="D122" i="1"/>
  <c r="F111" i="1"/>
  <c r="E111" i="1"/>
  <c r="D111" i="1"/>
  <c r="C111" i="1"/>
  <c r="F110" i="1"/>
  <c r="E110" i="1"/>
  <c r="D110" i="1"/>
  <c r="C110" i="1"/>
  <c r="F109" i="1"/>
  <c r="E109" i="1"/>
  <c r="D109" i="1"/>
  <c r="C109" i="1"/>
  <c r="F108" i="1"/>
  <c r="E108" i="1"/>
  <c r="D108" i="1"/>
  <c r="C108" i="1"/>
  <c r="F107" i="1"/>
  <c r="E107" i="1"/>
  <c r="D107" i="1"/>
  <c r="G96" i="1"/>
  <c r="F96" i="1"/>
  <c r="E96" i="1"/>
  <c r="D96" i="1"/>
  <c r="C96" i="1"/>
  <c r="G95" i="1"/>
  <c r="F95" i="1"/>
  <c r="E95" i="1"/>
  <c r="D95" i="1"/>
  <c r="C95" i="1"/>
  <c r="G94" i="1"/>
  <c r="F94" i="1"/>
  <c r="E94" i="1"/>
  <c r="D94" i="1"/>
  <c r="C94" i="1"/>
  <c r="G93" i="1"/>
  <c r="F93" i="1"/>
  <c r="E93" i="1"/>
  <c r="D93" i="1"/>
  <c r="C93" i="1"/>
  <c r="G92" i="1"/>
  <c r="F92" i="1"/>
  <c r="E92" i="1"/>
  <c r="D92" i="1"/>
  <c r="F81" i="1"/>
  <c r="E81" i="1"/>
  <c r="D81" i="1"/>
  <c r="C81" i="1"/>
  <c r="F80" i="1"/>
  <c r="E80" i="1"/>
  <c r="D80" i="1"/>
  <c r="C80" i="1"/>
  <c r="F79" i="1"/>
  <c r="E79" i="1"/>
  <c r="D79" i="1"/>
  <c r="C79" i="1"/>
  <c r="F78" i="1"/>
  <c r="E78" i="1"/>
  <c r="D78" i="1"/>
  <c r="C78" i="1"/>
  <c r="F77" i="1"/>
  <c r="E77" i="1"/>
  <c r="D77" i="1"/>
  <c r="F66" i="1"/>
  <c r="E66" i="1"/>
  <c r="D66" i="1"/>
  <c r="C66" i="1"/>
  <c r="F65" i="1"/>
  <c r="E65" i="1"/>
  <c r="D65" i="1"/>
  <c r="C65" i="1"/>
  <c r="F64" i="1"/>
  <c r="E64" i="1"/>
  <c r="D64" i="1"/>
  <c r="C64" i="1"/>
  <c r="F63" i="1"/>
  <c r="E63" i="1"/>
  <c r="D63" i="1"/>
  <c r="C63" i="1"/>
  <c r="F62" i="1"/>
  <c r="E62" i="1"/>
  <c r="D62" i="1"/>
  <c r="G37" i="1"/>
  <c r="F37" i="1"/>
  <c r="E37" i="1"/>
  <c r="D37" i="1"/>
  <c r="C37" i="1"/>
  <c r="G36" i="1"/>
  <c r="F36" i="1"/>
  <c r="E36" i="1"/>
  <c r="D36" i="1"/>
  <c r="C36" i="1"/>
  <c r="G35" i="1"/>
  <c r="F35" i="1"/>
  <c r="E35" i="1"/>
  <c r="D35" i="1"/>
  <c r="C35" i="1"/>
  <c r="G34" i="1"/>
  <c r="F34" i="1"/>
  <c r="E34" i="1"/>
  <c r="D34" i="1"/>
  <c r="C34" i="1"/>
  <c r="G33" i="1"/>
  <c r="F33" i="1"/>
  <c r="E33" i="1"/>
  <c r="D33" i="1"/>
  <c r="G22" i="1"/>
  <c r="F22" i="1"/>
  <c r="E22" i="1"/>
  <c r="D22" i="1"/>
  <c r="C22" i="1"/>
  <c r="G21" i="1"/>
  <c r="F21" i="1"/>
  <c r="E21" i="1"/>
  <c r="D21" i="1"/>
  <c r="C21" i="1"/>
  <c r="G20" i="1"/>
  <c r="F20" i="1"/>
  <c r="E20" i="1"/>
  <c r="D20" i="1"/>
  <c r="C20" i="1"/>
  <c r="G19" i="1"/>
  <c r="F19" i="1"/>
  <c r="E19" i="1"/>
  <c r="D19" i="1"/>
  <c r="C19" i="1"/>
  <c r="G18" i="1"/>
  <c r="F18" i="1"/>
  <c r="E18" i="1"/>
  <c r="D18" i="1"/>
  <c r="G8" i="1"/>
  <c r="G7" i="1"/>
  <c r="G6" i="1"/>
  <c r="G5" i="1"/>
  <c r="F8" i="1"/>
  <c r="F7" i="1"/>
  <c r="F6" i="1"/>
  <c r="F5" i="1"/>
  <c r="E8" i="1"/>
  <c r="E7" i="1"/>
  <c r="E6" i="1"/>
  <c r="E5" i="1"/>
  <c r="D8" i="1"/>
  <c r="D7" i="1"/>
  <c r="D6" i="1"/>
  <c r="D5" i="1"/>
  <c r="C8" i="1"/>
  <c r="C7" i="1"/>
  <c r="C6" i="1"/>
  <c r="C5" i="1"/>
  <c r="G4" i="1"/>
  <c r="F4" i="1"/>
  <c r="E4" i="1"/>
  <c r="D4" i="1"/>
  <c r="A121" i="1"/>
  <c r="A106" i="1"/>
  <c r="A91" i="1"/>
  <c r="A76" i="1"/>
  <c r="A61" i="1"/>
  <c r="A32" i="1"/>
  <c r="A17" i="1"/>
  <c r="A3" i="1"/>
</calcChain>
</file>

<file path=xl/sharedStrings.xml><?xml version="1.0" encoding="utf-8"?>
<sst xmlns="http://schemas.openxmlformats.org/spreadsheetml/2006/main" count="1047" uniqueCount="146">
  <si>
    <t xml:space="preserve">Count </t>
  </si>
  <si>
    <t>Total</t>
  </si>
  <si>
    <t>Democratic Self-ID (initial)</t>
  </si>
  <si>
    <t>Independent Self-ID (initial)</t>
  </si>
  <si>
    <t>Republican Self-ID (initial)</t>
  </si>
  <si>
    <t>All others/not sure</t>
  </si>
  <si>
    <t>Familiarity with the Constitution</t>
  </si>
  <si>
    <t>Very familiar and have read the entire document and amendments</t>
  </si>
  <si>
    <t>Somewhat familiar; know of different parts of the document but haven't read the full document</t>
  </si>
  <si>
    <t>Heard of it but have not read any part of the document</t>
  </si>
  <si>
    <t>Not familiar at all</t>
  </si>
  <si>
    <t>Familiarity with the Constitution * Collapsed Ideology Crosstabulation</t>
  </si>
  <si>
    <t>Collapsed Ideology</t>
  </si>
  <si>
    <t>Very/Liberal</t>
  </si>
  <si>
    <t>Moderate</t>
  </si>
  <si>
    <t>Very/Conservative</t>
  </si>
  <si>
    <t>Not sure</t>
  </si>
  <si>
    <t>Familiarity with the Constitution * Race-Ethnicity Combined Crosstabulation</t>
  </si>
  <si>
    <t>Race-Ethnicity Combined</t>
  </si>
  <si>
    <t>White non-Hispanic</t>
  </si>
  <si>
    <t>Black non-Hispanic</t>
  </si>
  <si>
    <t>Hispanic/Latino (any race)</t>
  </si>
  <si>
    <t>All other races</t>
  </si>
  <si>
    <t>Familiarity with the Constitution * Collapsed Generation Cohorts Crosstabulation</t>
  </si>
  <si>
    <t>Collapsed Generation Cohorts</t>
  </si>
  <si>
    <t>Silent &amp; Boomer Generation (born before 1965)</t>
  </si>
  <si>
    <t>Generation X (born 1965-1980)</t>
  </si>
  <si>
    <t>Millennials &amp; Generation Z (born after 1980)</t>
  </si>
  <si>
    <t>Familiarity with the Constitution * Collapsed Education Status Crosstabulation</t>
  </si>
  <si>
    <t>Collapsed Education Status</t>
  </si>
  <si>
    <t>No HS/HS Graduate</t>
  </si>
  <si>
    <t>Some College/2-year degree</t>
  </si>
  <si>
    <t>4-year degree/Post-Graduate Degree</t>
  </si>
  <si>
    <t>Familiarity with the Constitution * NC Region assigned by Zip Code Crosstabulation</t>
  </si>
  <si>
    <t>NC Region assigned by Zip Code</t>
  </si>
  <si>
    <t>Central City</t>
  </si>
  <si>
    <t>Urban Suburb</t>
  </si>
  <si>
    <t>Surrounding Suburban County</t>
  </si>
  <si>
    <t>Rural County</t>
  </si>
  <si>
    <t>Familiarity with the Constitution * Collapsed Political Interest Crosstabulation</t>
  </si>
  <si>
    <t>Collapsed Political Interest</t>
  </si>
  <si>
    <t>Most of the time</t>
  </si>
  <si>
    <t>Some of the time/Only now and then</t>
  </si>
  <si>
    <t>Hardly at all/Don't know</t>
  </si>
  <si>
    <t>Familiarity with the Constitution * Presidential Vote Choice in 2024 (Collapsed) Crosstabulation</t>
  </si>
  <si>
    <t>Presidential Vote Choice in 2024 (Collapsed)</t>
  </si>
  <si>
    <t>Voted for Kamala Harris for President in 2024</t>
  </si>
  <si>
    <t>Voted for Donald Trump for President in 2024</t>
  </si>
  <si>
    <t>Voted for third party candidate in 2024</t>
  </si>
  <si>
    <t>Did not vote for President in 2024</t>
  </si>
  <si>
    <t>Overall</t>
  </si>
  <si>
    <t>Founders' approval</t>
  </si>
  <si>
    <t>They would approve of how things are going in the country</t>
  </si>
  <si>
    <t>They would be disappointed in how things are going in the country</t>
  </si>
  <si>
    <t>Founders' approval * Collapsed Ideology Crosstabulation</t>
  </si>
  <si>
    <t>Founders' approval * Race-Ethnicity Combined Crosstabulation</t>
  </si>
  <si>
    <t>Founders' approval * Collapsed Generation Cohorts Crosstabulation</t>
  </si>
  <si>
    <t>Founders' approval * Collapsed Education Status Crosstabulation</t>
  </si>
  <si>
    <t>Founders' approval * NC Region assigned by Zip Code Crosstabulation</t>
  </si>
  <si>
    <t>Founders' approval * Collapsed Political Interest Crosstabulation</t>
  </si>
  <si>
    <t>Founders' approval * Presidential Vote Choice in 2024 (Collapsed) Crosstabulation</t>
  </si>
  <si>
    <t xml:space="preserve"> </t>
  </si>
  <si>
    <t>Constitution interpretation</t>
  </si>
  <si>
    <t>Constitution interpretation * Collapsed Ideology Crosstabulation</t>
  </si>
  <si>
    <t>Constitution interpretation * Race-Ethnicity Combined Crosstabulation</t>
  </si>
  <si>
    <t>Constitution interpretation * Collapsed Generation Cohorts Crosstabulation</t>
  </si>
  <si>
    <t>Constitution interpretation * Collapsed Education Status Crosstabulation</t>
  </si>
  <si>
    <t>Constitution interpretation * NC Region assigned by Zip Code Crosstabulation</t>
  </si>
  <si>
    <t>Constitution interpretation * Collapsed Political Interest Crosstabulation</t>
  </si>
  <si>
    <t>Constitution interpretation * Presidential Vote Choice in 2024 (Collapsed) Crosstabulation</t>
  </si>
  <si>
    <t>Strict original text: hold the meaning of the Constitution to what the original words meant at the time the words were adopted in the Constitution, and not adapted to today’s society.</t>
  </si>
  <si>
    <t>Living document: adapt the words in the Constitution to the meaning of today's society.</t>
  </si>
  <si>
    <t>Some combination of the two.</t>
  </si>
  <si>
    <t>Constitution satisfaction</t>
  </si>
  <si>
    <t>Very satisfied</t>
  </si>
  <si>
    <t>Somewhat satisfied</t>
  </si>
  <si>
    <t>Neutral</t>
  </si>
  <si>
    <t>Somewhat dissatisfied</t>
  </si>
  <si>
    <t>Very dissatisfied</t>
  </si>
  <si>
    <t>Constitution satisfaction * Collapsed Ideology Crosstabulation</t>
  </si>
  <si>
    <t>Constitution satisfaction * Race-Ethnicity Combined Crosstabulation</t>
  </si>
  <si>
    <t>Constitution satisfaction * Collapsed Generation Cohorts Crosstabulation</t>
  </si>
  <si>
    <t>Constitution satisfaction * Collapsed Education Status Crosstabulation</t>
  </si>
  <si>
    <t>Constitution satisfaction * NC Region assigned by Zip Code Crosstabulation</t>
  </si>
  <si>
    <t>Constitution satisfaction * Collapsed Political Interest Crosstabulation</t>
  </si>
  <si>
    <t>Constitution satisfaction * Presidential Vote Choice in 2024 (Collapsed) Crosstabulation</t>
  </si>
  <si>
    <t>Satisfied (Very/Somewhat)</t>
  </si>
  <si>
    <t>Dissatisfied (Very/Somewhat)</t>
  </si>
  <si>
    <t>Constitution feelings</t>
  </si>
  <si>
    <t>It is time to replace the entire Constitution with a new governing document and structure for our national government.</t>
  </si>
  <si>
    <t>The Constitution needs revision, but should keep the basic structure of government (the three branches) as is.</t>
  </si>
  <si>
    <t>The Constitution is just fine as it is — no changes needed.</t>
  </si>
  <si>
    <t>Constitution feelings * Collapsed Ideology Crosstabulation</t>
  </si>
  <si>
    <t>Constitution feelings * Race-Ethnicity Combined Crosstabulation</t>
  </si>
  <si>
    <t>Constitution feelings * Collapsed Generation Cohorts Crosstabulation</t>
  </si>
  <si>
    <t>Constitution feelings * Collapsed Education Status Crosstabulation</t>
  </si>
  <si>
    <t>Constitution feelings * NC Region assigned by Zip Code Crosstabulation</t>
  </si>
  <si>
    <t>Constitution feelings * Collapsed Political Interest Crosstabulation</t>
  </si>
  <si>
    <t>Constitution feelings * Presidential Vote Choice in 2024 (Collapsed) Crosstabulation</t>
  </si>
  <si>
    <t>Gender</t>
  </si>
  <si>
    <t>Male</t>
  </si>
  <si>
    <t>Female</t>
  </si>
  <si>
    <t>Familiarity with the Constitution * Gender Crosstabulation</t>
  </si>
  <si>
    <t>Founders' approval * Gender Crosstabulation</t>
  </si>
  <si>
    <t>Constitution interpretation * Gender Crosstabulation</t>
  </si>
  <si>
    <t>Strict original text: hold the meaning of the Constitution t</t>
  </si>
  <si>
    <t>Living document: adapt the words in the Constitution to the meaning of today's society</t>
  </si>
  <si>
    <t>Some combination of the two</t>
  </si>
  <si>
    <t>Constitution satisfaction * Gender Crosstabulation</t>
  </si>
  <si>
    <t>Constitution feelings * Gender Crosstabulation</t>
  </si>
  <si>
    <t>Familiarity with the Constitution * Initial Partisan Self-Identification Crosstabulation</t>
  </si>
  <si>
    <t>Initial Partisan Self-Identification</t>
  </si>
  <si>
    <t>Founders' approval * Initial Partisan Self-Identification Crosstabulation</t>
  </si>
  <si>
    <t>Constitution interpretation * Initial Partisan Self-Identification Crosstabulation</t>
  </si>
  <si>
    <t>Constitution satisfaction * Initial Partisan Self-Identification Crosstabulation</t>
  </si>
  <si>
    <t>Constitution feelings * Initial Partisan Self-Identification Crosstabulation</t>
  </si>
  <si>
    <t>PID3_Sorted</t>
  </si>
  <si>
    <t xml:space="preserve">Catawba College’s Center for North Carolina Politics &amp; Public Service produced and paid for the online survey through YouGov, who interviewed 1194 respondents from North Carolina who were then matched down to a sample of 1000 to produce the final dataset. 
The survey’s margin of error is plus or minus 3.83 percent, meaning that in 95 out of 100 samples such as the one used here, the results should be at most 3.83 percentage points above or below the figure obtained by interviewing all North Carolinians. Where the results of subgroups are reported, the margin of error is higher. 
The respondents were matched to a sampling frame on gender, age, race, and education. The sampling frame is a politically representative "modeled frame" of North Carolina adults, based upon the American Community Survey (ACS) public use microdata file, public voter file records, the 2020 Current Population Survey (CPS) Voting and Registration supplements, the 2020 National Election Pool (NEP) exit poll, and the 2020 CES surveys, including demographics and 2020 presidential vote.
The matched cases were weighted to the sampling frame using propensity scores. The matched cases and the frame were combined and a logistic regression was estimated for inclusion in the frame. The propensity score function included age, gender, race/ethnicity, years of education, and region. The propensity scores were grouped into deciles of the estimated propensity score in the frame and post-stratified according to these deciles.
The weights were then post-stratified on 2020 and 2024 presidential vote choice as well as a four-way stratification of gender, age (4-categories), race (4-categories), and education (4-categories), to produce the final weight.
All survey results should be viewed as informative and not determinative. </t>
  </si>
  <si>
    <t>Frequency</t>
  </si>
  <si>
    <t>Percent</t>
  </si>
  <si>
    <t>Valid Percent</t>
  </si>
  <si>
    <t>Cumulative Percent</t>
  </si>
  <si>
    <t>Valid</t>
  </si>
  <si>
    <t>Suppose those who wrote the U.S. Constitution in 1789 came back to the present day. Do you think that they would generally approve of the way things are going in the country, or do you think that they'd generally be disappointed?</t>
  </si>
  <si>
    <t xml:space="preserve">How familiar would you say you are with the text of the U.S. Constitution? </t>
  </si>
  <si>
    <t xml:space="preserve">Should the Constitution be interpreted strictly by its original text, as a living document that adapts to modern times, or some combination? </t>
  </si>
  <si>
    <t xml:space="preserve">Overall, how satisfied are you with the Constitution as a governing document for the United States? </t>
  </si>
  <si>
    <t>The Constitution is 238 years old. Which of the following best describes your feelings towards the document?</t>
  </si>
  <si>
    <t>Constitution application today * PID3_Sorted Crosstabulation</t>
  </si>
  <si>
    <t>Constitution application today</t>
  </si>
  <si>
    <t>Very well</t>
  </si>
  <si>
    <t>Somewhat well</t>
  </si>
  <si>
    <t>Not very well</t>
  </si>
  <si>
    <t>Not well at all</t>
  </si>
  <si>
    <t>Unsure</t>
  </si>
  <si>
    <t>Constitution application today * Collapsed Ideology Crosstabulation</t>
  </si>
  <si>
    <t>Constitution application today * Race-Ethnicity Combined Crosstabulation</t>
  </si>
  <si>
    <t>Constitution application today * Gender Crosstabulation</t>
  </si>
  <si>
    <t>Constitution application today * Collapsed Generation Cohorts Crosstabulation</t>
  </si>
  <si>
    <t>Constitution application today * Collapsed Education Status Crosstabulation</t>
  </si>
  <si>
    <t>Constitution application today * Presidential Vote Choice in 2024 (Collapsed) Crosstabulation</t>
  </si>
  <si>
    <t>Constitution application today * Collapsed Political Interest Crosstabulation</t>
  </si>
  <si>
    <t>Constitution application today * NC Region assigned by Zip Code Crosstabulation</t>
  </si>
  <si>
    <t>Very well/Somewhat Well</t>
  </si>
  <si>
    <t>Not very well/Not well at all</t>
  </si>
  <si>
    <t xml:space="preserve">How well does the Constitution address today’s political and social issues?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</si>
</sst>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4"/>
      <color theme="1"/>
      <name val="Calibri"/>
      <family val="2"/>
    </font>
    <font>
      <sz val="14"/>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0" fillId="0" borderId="0" xfId="0" applyAlignment="1">
      <alignment wrapText="1"/>
    </xf>
    <xf numFmtId="9" fontId="0" fillId="0" borderId="0" xfId="1" applyFont="1"/>
    <xf numFmtId="0" fontId="0" fillId="0" borderId="0" xfId="0" applyAlignment="1">
      <alignment horizontal="center" vertical="center" wrapText="1"/>
    </xf>
    <xf numFmtId="0" fontId="0" fillId="0" borderId="1" xfId="0" applyBorder="1" applyAlignment="1">
      <alignment horizontal="center" vertical="center" wrapText="1"/>
    </xf>
    <xf numFmtId="9" fontId="0" fillId="0" borderId="1" xfId="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wrapText="1"/>
    </xf>
    <xf numFmtId="9" fontId="0" fillId="0" borderId="1" xfId="1" applyFont="1" applyBorder="1" applyAlignment="1">
      <alignment horizontal="center"/>
    </xf>
    <xf numFmtId="0" fontId="0" fillId="0" borderId="1" xfId="0" applyBorder="1" applyAlignment="1">
      <alignment wrapText="1"/>
    </xf>
    <xf numFmtId="9" fontId="0" fillId="0" borderId="1" xfId="1" applyFont="1" applyBorder="1"/>
    <xf numFmtId="0" fontId="0" fillId="0" borderId="1" xfId="0" applyBorder="1"/>
    <xf numFmtId="0" fontId="0" fillId="0" borderId="0" xfId="0" applyAlignment="1">
      <alignment vertic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wrapText="1"/>
    </xf>
    <xf numFmtId="0" fontId="0" fillId="0" borderId="0" xfId="0" applyFont="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FA9FE-E849-EE44-8D00-1647F18134D8}">
  <dimension ref="A1:G101"/>
  <sheetViews>
    <sheetView workbookViewId="0">
      <selection activeCell="H21" sqref="H21"/>
    </sheetView>
  </sheetViews>
  <sheetFormatPr baseColWidth="10" defaultRowHeight="19" x14ac:dyDescent="0.25"/>
  <cols>
    <col min="2" max="2" width="40.5703125" customWidth="1"/>
  </cols>
  <sheetData>
    <row r="1" spans="1:7" ht="20" customHeight="1" x14ac:dyDescent="0.25">
      <c r="A1" s="13" t="s">
        <v>117</v>
      </c>
      <c r="B1" s="14"/>
      <c r="C1" s="14"/>
      <c r="D1" s="14"/>
      <c r="E1" s="14"/>
      <c r="F1" s="14"/>
      <c r="G1" s="14"/>
    </row>
    <row r="2" spans="1:7" ht="20" customHeight="1" x14ac:dyDescent="0.25">
      <c r="A2" s="14"/>
      <c r="B2" s="14"/>
      <c r="C2" s="14"/>
      <c r="D2" s="14"/>
      <c r="E2" s="14"/>
      <c r="F2" s="14"/>
      <c r="G2" s="14"/>
    </row>
    <row r="3" spans="1:7" ht="20" customHeight="1" x14ac:dyDescent="0.25">
      <c r="A3" s="14"/>
      <c r="B3" s="14"/>
      <c r="C3" s="14"/>
      <c r="D3" s="14"/>
      <c r="E3" s="14"/>
      <c r="F3" s="14"/>
      <c r="G3" s="14"/>
    </row>
    <row r="4" spans="1:7" ht="20" customHeight="1" x14ac:dyDescent="0.25">
      <c r="A4" s="14"/>
      <c r="B4" s="14"/>
      <c r="C4" s="14"/>
      <c r="D4" s="14"/>
      <c r="E4" s="14"/>
      <c r="F4" s="14"/>
      <c r="G4" s="14"/>
    </row>
    <row r="5" spans="1:7" ht="20" customHeight="1" x14ac:dyDescent="0.25">
      <c r="A5" s="14"/>
      <c r="B5" s="14"/>
      <c r="C5" s="14"/>
      <c r="D5" s="14"/>
      <c r="E5" s="14"/>
      <c r="F5" s="14"/>
      <c r="G5" s="14"/>
    </row>
    <row r="6" spans="1:7" ht="20" customHeight="1" x14ac:dyDescent="0.25">
      <c r="A6" s="14"/>
      <c r="B6" s="14"/>
      <c r="C6" s="14"/>
      <c r="D6" s="14"/>
      <c r="E6" s="14"/>
      <c r="F6" s="14"/>
      <c r="G6" s="14"/>
    </row>
    <row r="7" spans="1:7" ht="20" customHeight="1" x14ac:dyDescent="0.25">
      <c r="A7" s="14"/>
      <c r="B7" s="14"/>
      <c r="C7" s="14"/>
      <c r="D7" s="14"/>
      <c r="E7" s="14"/>
      <c r="F7" s="14"/>
      <c r="G7" s="14"/>
    </row>
    <row r="8" spans="1:7" ht="20" customHeight="1" x14ac:dyDescent="0.25">
      <c r="A8" s="14"/>
      <c r="B8" s="14"/>
      <c r="C8" s="14"/>
      <c r="D8" s="14"/>
      <c r="E8" s="14"/>
      <c r="F8" s="14"/>
      <c r="G8" s="14"/>
    </row>
    <row r="9" spans="1:7" ht="20" customHeight="1" x14ac:dyDescent="0.25">
      <c r="A9" s="14"/>
      <c r="B9" s="14"/>
      <c r="C9" s="14"/>
      <c r="D9" s="14"/>
      <c r="E9" s="14"/>
      <c r="F9" s="14"/>
      <c r="G9" s="14"/>
    </row>
    <row r="10" spans="1:7" ht="20" customHeight="1" x14ac:dyDescent="0.25">
      <c r="A10" s="14"/>
      <c r="B10" s="14"/>
      <c r="C10" s="14"/>
      <c r="D10" s="14"/>
      <c r="E10" s="14"/>
      <c r="F10" s="14"/>
      <c r="G10" s="14"/>
    </row>
    <row r="11" spans="1:7" ht="20" customHeight="1" x14ac:dyDescent="0.25">
      <c r="A11" s="14"/>
      <c r="B11" s="14"/>
      <c r="C11" s="14"/>
      <c r="D11" s="14"/>
      <c r="E11" s="14"/>
      <c r="F11" s="14"/>
      <c r="G11" s="14"/>
    </row>
    <row r="12" spans="1:7" ht="20" customHeight="1" x14ac:dyDescent="0.25">
      <c r="A12" s="14"/>
      <c r="B12" s="14"/>
      <c r="C12" s="14"/>
      <c r="D12" s="14"/>
      <c r="E12" s="14"/>
      <c r="F12" s="14"/>
      <c r="G12" s="14"/>
    </row>
    <row r="13" spans="1:7" ht="20" customHeight="1" x14ac:dyDescent="0.25">
      <c r="A13" s="14"/>
      <c r="B13" s="14"/>
      <c r="C13" s="14"/>
      <c r="D13" s="14"/>
      <c r="E13" s="14"/>
      <c r="F13" s="14"/>
      <c r="G13" s="14"/>
    </row>
    <row r="14" spans="1:7" ht="20" customHeight="1" x14ac:dyDescent="0.25">
      <c r="A14" s="14"/>
      <c r="B14" s="14"/>
      <c r="C14" s="14"/>
      <c r="D14" s="14"/>
      <c r="E14" s="14"/>
      <c r="F14" s="14"/>
      <c r="G14" s="14"/>
    </row>
    <row r="15" spans="1:7" ht="20" customHeight="1" x14ac:dyDescent="0.25">
      <c r="A15" s="14"/>
      <c r="B15" s="14"/>
      <c r="C15" s="14"/>
      <c r="D15" s="14"/>
      <c r="E15" s="14"/>
      <c r="F15" s="14"/>
      <c r="G15" s="14"/>
    </row>
    <row r="16" spans="1:7" ht="20" customHeight="1" x14ac:dyDescent="0.25">
      <c r="A16" s="14"/>
      <c r="B16" s="14"/>
      <c r="C16" s="14"/>
      <c r="D16" s="14"/>
      <c r="E16" s="14"/>
      <c r="F16" s="14"/>
      <c r="G16" s="14"/>
    </row>
    <row r="17" spans="1:7" ht="20" customHeight="1" x14ac:dyDescent="0.25">
      <c r="A17" s="14"/>
      <c r="B17" s="14"/>
      <c r="C17" s="14"/>
      <c r="D17" s="14"/>
      <c r="E17" s="14"/>
      <c r="F17" s="14"/>
      <c r="G17" s="14"/>
    </row>
    <row r="20" spans="1:7" x14ac:dyDescent="0.25">
      <c r="A20" t="s">
        <v>111</v>
      </c>
    </row>
    <row r="21" spans="1:7" x14ac:dyDescent="0.25">
      <c r="C21" t="s">
        <v>118</v>
      </c>
      <c r="D21" t="s">
        <v>119</v>
      </c>
      <c r="E21" t="s">
        <v>120</v>
      </c>
      <c r="F21" t="s">
        <v>121</v>
      </c>
    </row>
    <row r="22" spans="1:7" x14ac:dyDescent="0.25">
      <c r="A22" t="s">
        <v>122</v>
      </c>
      <c r="B22" t="s">
        <v>2</v>
      </c>
      <c r="C22">
        <v>313</v>
      </c>
      <c r="D22">
        <v>31.3</v>
      </c>
      <c r="E22">
        <v>31.3</v>
      </c>
      <c r="F22">
        <v>31.3</v>
      </c>
    </row>
    <row r="23" spans="1:7" x14ac:dyDescent="0.25">
      <c r="B23" t="s">
        <v>3</v>
      </c>
      <c r="C23">
        <v>298</v>
      </c>
      <c r="D23">
        <v>29.8</v>
      </c>
      <c r="E23">
        <v>29.8</v>
      </c>
      <c r="F23">
        <v>61.1</v>
      </c>
    </row>
    <row r="24" spans="1:7" x14ac:dyDescent="0.25">
      <c r="B24" t="s">
        <v>4</v>
      </c>
      <c r="C24">
        <v>316</v>
      </c>
      <c r="D24">
        <v>31.6</v>
      </c>
      <c r="E24">
        <v>31.6</v>
      </c>
      <c r="F24">
        <v>92.7</v>
      </c>
    </row>
    <row r="25" spans="1:7" x14ac:dyDescent="0.25">
      <c r="B25" t="s">
        <v>5</v>
      </c>
      <c r="C25">
        <v>73</v>
      </c>
      <c r="D25">
        <v>7.3</v>
      </c>
      <c r="E25">
        <v>7.3</v>
      </c>
      <c r="F25">
        <v>100</v>
      </c>
    </row>
    <row r="26" spans="1:7" x14ac:dyDescent="0.25">
      <c r="B26" t="s">
        <v>1</v>
      </c>
      <c r="C26">
        <v>1000</v>
      </c>
      <c r="D26">
        <v>100</v>
      </c>
      <c r="E26">
        <v>100</v>
      </c>
    </row>
    <row r="30" spans="1:7" x14ac:dyDescent="0.25">
      <c r="A30" t="s">
        <v>12</v>
      </c>
    </row>
    <row r="31" spans="1:7" x14ac:dyDescent="0.25">
      <c r="C31" t="s">
        <v>118</v>
      </c>
      <c r="D31" t="s">
        <v>119</v>
      </c>
      <c r="E31" t="s">
        <v>120</v>
      </c>
      <c r="F31" t="s">
        <v>121</v>
      </c>
    </row>
    <row r="32" spans="1:7" x14ac:dyDescent="0.25">
      <c r="A32" t="s">
        <v>122</v>
      </c>
      <c r="B32" t="s">
        <v>13</v>
      </c>
      <c r="C32">
        <v>236</v>
      </c>
      <c r="D32">
        <v>23.6</v>
      </c>
      <c r="E32">
        <v>23.6</v>
      </c>
      <c r="F32">
        <v>23.6</v>
      </c>
    </row>
    <row r="33" spans="1:6" x14ac:dyDescent="0.25">
      <c r="B33" t="s">
        <v>14</v>
      </c>
      <c r="C33">
        <v>347</v>
      </c>
      <c r="D33">
        <v>34.700000000000003</v>
      </c>
      <c r="E33">
        <v>34.700000000000003</v>
      </c>
      <c r="F33">
        <v>58.3</v>
      </c>
    </row>
    <row r="34" spans="1:6" x14ac:dyDescent="0.25">
      <c r="B34" t="s">
        <v>15</v>
      </c>
      <c r="C34">
        <v>343</v>
      </c>
      <c r="D34">
        <v>34.299999999999997</v>
      </c>
      <c r="E34">
        <v>34.299999999999997</v>
      </c>
      <c r="F34">
        <v>92.7</v>
      </c>
    </row>
    <row r="35" spans="1:6" x14ac:dyDescent="0.25">
      <c r="B35" t="s">
        <v>16</v>
      </c>
      <c r="C35">
        <v>73</v>
      </c>
      <c r="D35">
        <v>7.3</v>
      </c>
      <c r="E35">
        <v>7.3</v>
      </c>
      <c r="F35">
        <v>100</v>
      </c>
    </row>
    <row r="36" spans="1:6" x14ac:dyDescent="0.25">
      <c r="B36" t="s">
        <v>1</v>
      </c>
      <c r="C36">
        <v>1000</v>
      </c>
      <c r="D36">
        <v>100</v>
      </c>
      <c r="E36">
        <v>100</v>
      </c>
    </row>
    <row r="40" spans="1:6" x14ac:dyDescent="0.25">
      <c r="A40" t="s">
        <v>18</v>
      </c>
    </row>
    <row r="41" spans="1:6" x14ac:dyDescent="0.25">
      <c r="C41" t="s">
        <v>118</v>
      </c>
      <c r="D41" t="s">
        <v>119</v>
      </c>
      <c r="E41" t="s">
        <v>120</v>
      </c>
      <c r="F41" t="s">
        <v>121</v>
      </c>
    </row>
    <row r="42" spans="1:6" x14ac:dyDescent="0.25">
      <c r="A42" t="s">
        <v>122</v>
      </c>
      <c r="B42" t="s">
        <v>19</v>
      </c>
      <c r="C42">
        <v>656</v>
      </c>
      <c r="D42">
        <v>65.599999999999994</v>
      </c>
      <c r="E42">
        <v>65.599999999999994</v>
      </c>
      <c r="F42">
        <v>65.599999999999994</v>
      </c>
    </row>
    <row r="43" spans="1:6" x14ac:dyDescent="0.25">
      <c r="B43" t="s">
        <v>20</v>
      </c>
      <c r="C43">
        <v>211</v>
      </c>
      <c r="D43">
        <v>21.1</v>
      </c>
      <c r="E43">
        <v>21.1</v>
      </c>
      <c r="F43">
        <v>86.8</v>
      </c>
    </row>
    <row r="44" spans="1:6" x14ac:dyDescent="0.25">
      <c r="B44" t="s">
        <v>21</v>
      </c>
      <c r="C44">
        <v>73</v>
      </c>
      <c r="D44">
        <v>7.3</v>
      </c>
      <c r="E44">
        <v>7.3</v>
      </c>
      <c r="F44">
        <v>94.1</v>
      </c>
    </row>
    <row r="45" spans="1:6" x14ac:dyDescent="0.25">
      <c r="B45" t="s">
        <v>22</v>
      </c>
      <c r="C45">
        <v>59</v>
      </c>
      <c r="D45">
        <v>5.9</v>
      </c>
      <c r="E45">
        <v>5.9</v>
      </c>
      <c r="F45">
        <v>100</v>
      </c>
    </row>
    <row r="46" spans="1:6" x14ac:dyDescent="0.25">
      <c r="B46" t="s">
        <v>1</v>
      </c>
      <c r="C46">
        <v>1000</v>
      </c>
      <c r="D46">
        <v>100</v>
      </c>
      <c r="E46">
        <v>100</v>
      </c>
    </row>
    <row r="50" spans="1:6" x14ac:dyDescent="0.25">
      <c r="A50" t="s">
        <v>99</v>
      </c>
    </row>
    <row r="51" spans="1:6" x14ac:dyDescent="0.25">
      <c r="C51" t="s">
        <v>118</v>
      </c>
      <c r="D51" t="s">
        <v>119</v>
      </c>
      <c r="E51" t="s">
        <v>120</v>
      </c>
      <c r="F51" t="s">
        <v>121</v>
      </c>
    </row>
    <row r="52" spans="1:6" x14ac:dyDescent="0.25">
      <c r="A52" t="s">
        <v>122</v>
      </c>
      <c r="B52" t="s">
        <v>100</v>
      </c>
      <c r="C52">
        <v>476</v>
      </c>
      <c r="D52">
        <v>47.6</v>
      </c>
      <c r="E52">
        <v>47.6</v>
      </c>
      <c r="F52">
        <v>47.6</v>
      </c>
    </row>
    <row r="53" spans="1:6" x14ac:dyDescent="0.25">
      <c r="B53" t="s">
        <v>101</v>
      </c>
      <c r="C53">
        <v>524</v>
      </c>
      <c r="D53">
        <v>52.4</v>
      </c>
      <c r="E53">
        <v>52.4</v>
      </c>
      <c r="F53">
        <v>100</v>
      </c>
    </row>
    <row r="54" spans="1:6" x14ac:dyDescent="0.25">
      <c r="B54" t="s">
        <v>1</v>
      </c>
      <c r="C54">
        <v>1000</v>
      </c>
      <c r="D54">
        <v>100</v>
      </c>
      <c r="E54">
        <v>100</v>
      </c>
    </row>
    <row r="58" spans="1:6" x14ac:dyDescent="0.25">
      <c r="A58" t="s">
        <v>24</v>
      </c>
    </row>
    <row r="59" spans="1:6" x14ac:dyDescent="0.25">
      <c r="C59" t="s">
        <v>118</v>
      </c>
      <c r="D59" t="s">
        <v>119</v>
      </c>
      <c r="E59" t="s">
        <v>120</v>
      </c>
      <c r="F59" t="s">
        <v>121</v>
      </c>
    </row>
    <row r="60" spans="1:6" x14ac:dyDescent="0.25">
      <c r="A60" t="s">
        <v>122</v>
      </c>
      <c r="B60" t="s">
        <v>25</v>
      </c>
      <c r="C60">
        <v>295</v>
      </c>
      <c r="D60">
        <v>29.5</v>
      </c>
      <c r="E60">
        <v>29.5</v>
      </c>
      <c r="F60">
        <v>29.5</v>
      </c>
    </row>
    <row r="61" spans="1:6" x14ac:dyDescent="0.25">
      <c r="B61" t="s">
        <v>26</v>
      </c>
      <c r="C61">
        <v>252</v>
      </c>
      <c r="D61">
        <v>25.2</v>
      </c>
      <c r="E61">
        <v>25.2</v>
      </c>
      <c r="F61">
        <v>54.7</v>
      </c>
    </row>
    <row r="62" spans="1:6" x14ac:dyDescent="0.25">
      <c r="B62" t="s">
        <v>27</v>
      </c>
      <c r="C62">
        <v>453</v>
      </c>
      <c r="D62">
        <v>45.3</v>
      </c>
      <c r="E62">
        <v>45.3</v>
      </c>
      <c r="F62">
        <v>100</v>
      </c>
    </row>
    <row r="63" spans="1:6" x14ac:dyDescent="0.25">
      <c r="B63" t="s">
        <v>1</v>
      </c>
      <c r="C63">
        <v>1000</v>
      </c>
      <c r="D63">
        <v>100</v>
      </c>
      <c r="E63">
        <v>100</v>
      </c>
    </row>
    <row r="67" spans="1:6" x14ac:dyDescent="0.25">
      <c r="A67" t="s">
        <v>29</v>
      </c>
    </row>
    <row r="68" spans="1:6" x14ac:dyDescent="0.25">
      <c r="C68" t="s">
        <v>118</v>
      </c>
      <c r="D68" t="s">
        <v>119</v>
      </c>
      <c r="E68" t="s">
        <v>120</v>
      </c>
      <c r="F68" t="s">
        <v>121</v>
      </c>
    </row>
    <row r="69" spans="1:6" x14ac:dyDescent="0.25">
      <c r="A69" t="s">
        <v>122</v>
      </c>
      <c r="B69" t="s">
        <v>30</v>
      </c>
      <c r="C69">
        <v>375</v>
      </c>
      <c r="D69">
        <v>37.5</v>
      </c>
      <c r="E69">
        <v>37.5</v>
      </c>
      <c r="F69">
        <v>37.5</v>
      </c>
    </row>
    <row r="70" spans="1:6" x14ac:dyDescent="0.25">
      <c r="B70" t="s">
        <v>31</v>
      </c>
      <c r="C70">
        <v>301</v>
      </c>
      <c r="D70">
        <v>30.1</v>
      </c>
      <c r="E70">
        <v>30.1</v>
      </c>
      <c r="F70">
        <v>67.599999999999994</v>
      </c>
    </row>
    <row r="71" spans="1:6" x14ac:dyDescent="0.25">
      <c r="B71" t="s">
        <v>32</v>
      </c>
      <c r="C71">
        <v>324</v>
      </c>
      <c r="D71">
        <v>32.4</v>
      </c>
      <c r="E71">
        <v>32.4</v>
      </c>
      <c r="F71">
        <v>100</v>
      </c>
    </row>
    <row r="72" spans="1:6" x14ac:dyDescent="0.25">
      <c r="B72" t="s">
        <v>1</v>
      </c>
      <c r="C72">
        <v>1000</v>
      </c>
      <c r="D72">
        <v>100</v>
      </c>
      <c r="E72">
        <v>100</v>
      </c>
    </row>
    <row r="76" spans="1:6" x14ac:dyDescent="0.25">
      <c r="A76" t="s">
        <v>34</v>
      </c>
    </row>
    <row r="77" spans="1:6" x14ac:dyDescent="0.25">
      <c r="C77" t="s">
        <v>118</v>
      </c>
      <c r="D77" t="s">
        <v>119</v>
      </c>
      <c r="E77" t="s">
        <v>120</v>
      </c>
      <c r="F77" t="s">
        <v>121</v>
      </c>
    </row>
    <row r="78" spans="1:6" x14ac:dyDescent="0.25">
      <c r="A78" t="s">
        <v>122</v>
      </c>
      <c r="B78" t="s">
        <v>35</v>
      </c>
      <c r="C78">
        <v>307</v>
      </c>
      <c r="D78">
        <v>30.7</v>
      </c>
      <c r="E78">
        <v>30.7</v>
      </c>
      <c r="F78">
        <v>30.7</v>
      </c>
    </row>
    <row r="79" spans="1:6" x14ac:dyDescent="0.25">
      <c r="B79" t="s">
        <v>36</v>
      </c>
      <c r="C79">
        <v>255</v>
      </c>
      <c r="D79">
        <v>25.5</v>
      </c>
      <c r="E79">
        <v>25.5</v>
      </c>
      <c r="F79">
        <v>56.3</v>
      </c>
    </row>
    <row r="80" spans="1:6" x14ac:dyDescent="0.25">
      <c r="B80" t="s">
        <v>37</v>
      </c>
      <c r="C80">
        <v>263</v>
      </c>
      <c r="D80">
        <v>26.3</v>
      </c>
      <c r="E80">
        <v>26.3</v>
      </c>
      <c r="F80">
        <v>82.5</v>
      </c>
    </row>
    <row r="81" spans="1:6" x14ac:dyDescent="0.25">
      <c r="B81" t="s">
        <v>38</v>
      </c>
      <c r="C81">
        <v>175</v>
      </c>
      <c r="D81">
        <v>17.5</v>
      </c>
      <c r="E81">
        <v>17.5</v>
      </c>
      <c r="F81">
        <v>100</v>
      </c>
    </row>
    <row r="82" spans="1:6" x14ac:dyDescent="0.25">
      <c r="B82" t="s">
        <v>1</v>
      </c>
      <c r="C82">
        <v>1000</v>
      </c>
      <c r="D82">
        <v>100</v>
      </c>
      <c r="E82">
        <v>100</v>
      </c>
    </row>
    <row r="86" spans="1:6" x14ac:dyDescent="0.25">
      <c r="A86" t="s">
        <v>40</v>
      </c>
    </row>
    <row r="87" spans="1:6" x14ac:dyDescent="0.25">
      <c r="C87" t="s">
        <v>118</v>
      </c>
      <c r="D87" t="s">
        <v>119</v>
      </c>
      <c r="E87" t="s">
        <v>120</v>
      </c>
      <c r="F87" t="s">
        <v>121</v>
      </c>
    </row>
    <row r="88" spans="1:6" x14ac:dyDescent="0.25">
      <c r="A88" t="s">
        <v>122</v>
      </c>
      <c r="B88" t="s">
        <v>41</v>
      </c>
      <c r="C88">
        <v>433</v>
      </c>
      <c r="D88">
        <v>43.3</v>
      </c>
      <c r="E88">
        <v>43.3</v>
      </c>
      <c r="F88">
        <v>43.3</v>
      </c>
    </row>
    <row r="89" spans="1:6" x14ac:dyDescent="0.25">
      <c r="B89" t="s">
        <v>42</v>
      </c>
      <c r="C89">
        <v>474</v>
      </c>
      <c r="D89">
        <v>47.4</v>
      </c>
      <c r="E89">
        <v>47.4</v>
      </c>
      <c r="F89">
        <v>90.7</v>
      </c>
    </row>
    <row r="90" spans="1:6" x14ac:dyDescent="0.25">
      <c r="B90" t="s">
        <v>43</v>
      </c>
      <c r="C90">
        <v>93</v>
      </c>
      <c r="D90">
        <v>9.3000000000000007</v>
      </c>
      <c r="E90">
        <v>9.3000000000000007</v>
      </c>
      <c r="F90">
        <v>100</v>
      </c>
    </row>
    <row r="91" spans="1:6" x14ac:dyDescent="0.25">
      <c r="B91" t="s">
        <v>1</v>
      </c>
      <c r="C91">
        <v>1000</v>
      </c>
      <c r="D91">
        <v>100</v>
      </c>
      <c r="E91">
        <v>100</v>
      </c>
    </row>
    <row r="95" spans="1:6" x14ac:dyDescent="0.25">
      <c r="A95" t="s">
        <v>45</v>
      </c>
    </row>
    <row r="96" spans="1:6" x14ac:dyDescent="0.25">
      <c r="C96" t="s">
        <v>118</v>
      </c>
      <c r="D96" t="s">
        <v>119</v>
      </c>
      <c r="E96" t="s">
        <v>120</v>
      </c>
      <c r="F96" t="s">
        <v>121</v>
      </c>
    </row>
    <row r="97" spans="1:6" x14ac:dyDescent="0.25">
      <c r="A97" t="s">
        <v>122</v>
      </c>
      <c r="B97" t="s">
        <v>46</v>
      </c>
      <c r="C97">
        <v>379</v>
      </c>
      <c r="D97">
        <v>37.9</v>
      </c>
      <c r="E97">
        <v>37.9</v>
      </c>
      <c r="F97">
        <v>37.9</v>
      </c>
    </row>
    <row r="98" spans="1:6" x14ac:dyDescent="0.25">
      <c r="B98" t="s">
        <v>47</v>
      </c>
      <c r="C98">
        <v>399</v>
      </c>
      <c r="D98">
        <v>39.9</v>
      </c>
      <c r="E98">
        <v>39.9</v>
      </c>
      <c r="F98">
        <v>77.8</v>
      </c>
    </row>
    <row r="99" spans="1:6" x14ac:dyDescent="0.25">
      <c r="B99" t="s">
        <v>48</v>
      </c>
      <c r="C99">
        <v>6</v>
      </c>
      <c r="D99">
        <v>0.6</v>
      </c>
      <c r="E99">
        <v>0.6</v>
      </c>
      <c r="F99">
        <v>78.400000000000006</v>
      </c>
    </row>
    <row r="100" spans="1:6" x14ac:dyDescent="0.25">
      <c r="B100" t="s">
        <v>49</v>
      </c>
      <c r="C100">
        <v>216</v>
      </c>
      <c r="D100">
        <v>21.6</v>
      </c>
      <c r="E100">
        <v>21.6</v>
      </c>
      <c r="F100">
        <v>100</v>
      </c>
    </row>
    <row r="101" spans="1:6" x14ac:dyDescent="0.25">
      <c r="B101" t="s">
        <v>1</v>
      </c>
      <c r="C101">
        <v>1000</v>
      </c>
      <c r="D101">
        <v>100</v>
      </c>
      <c r="E101">
        <v>100</v>
      </c>
    </row>
  </sheetData>
  <mergeCells count="1">
    <mergeCell ref="A1: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5BB3-5317-4845-AE5A-4E81CD6023E6}">
  <dimension ref="A1:P127"/>
  <sheetViews>
    <sheetView showGridLines="0" workbookViewId="0"/>
  </sheetViews>
  <sheetFormatPr baseColWidth="10" defaultRowHeight="19" x14ac:dyDescent="0.25"/>
  <cols>
    <col min="2" max="2" width="81.5703125" customWidth="1"/>
    <col min="11" max="11" width="80.85546875" customWidth="1"/>
  </cols>
  <sheetData>
    <row r="1" spans="1:16" x14ac:dyDescent="0.25">
      <c r="A1" s="12" t="s">
        <v>124</v>
      </c>
      <c r="B1" s="1"/>
      <c r="C1" s="1"/>
      <c r="D1" s="1"/>
      <c r="E1" s="1"/>
      <c r="F1" s="1"/>
      <c r="G1" s="1"/>
      <c r="J1" t="s">
        <v>110</v>
      </c>
    </row>
    <row r="2" spans="1:16" x14ac:dyDescent="0.25">
      <c r="A2" s="1"/>
      <c r="B2" s="1"/>
      <c r="C2" s="1"/>
      <c r="D2" s="1"/>
      <c r="E2" s="1"/>
      <c r="F2" s="1"/>
      <c r="G2" s="1"/>
      <c r="J2" t="s">
        <v>0</v>
      </c>
    </row>
    <row r="3" spans="1:16" x14ac:dyDescent="0.25">
      <c r="A3" t="str">
        <f>J1</f>
        <v>Familiarity with the Constitution * Initial Partisan Self-Identification Crosstabulation</v>
      </c>
      <c r="L3" t="s">
        <v>1</v>
      </c>
      <c r="M3" t="s">
        <v>111</v>
      </c>
    </row>
    <row r="4" spans="1:16" s="1" customFormat="1" ht="60" x14ac:dyDescent="0.25">
      <c r="C4" s="7" t="s">
        <v>50</v>
      </c>
      <c r="D4" s="7" t="str">
        <f>M4</f>
        <v>Democratic Self-ID (initial)</v>
      </c>
      <c r="E4" s="7" t="str">
        <f>N4</f>
        <v>Independent Self-ID (initial)</v>
      </c>
      <c r="F4" s="7" t="str">
        <f>O4</f>
        <v>Republican Self-ID (initial)</v>
      </c>
      <c r="G4" s="7" t="str">
        <f>P4</f>
        <v>All others/not sure</v>
      </c>
      <c r="M4" s="1" t="s">
        <v>2</v>
      </c>
      <c r="N4" s="1" t="s">
        <v>3</v>
      </c>
      <c r="O4" s="1" t="s">
        <v>4</v>
      </c>
      <c r="P4" s="1" t="s">
        <v>5</v>
      </c>
    </row>
    <row r="5" spans="1:16" x14ac:dyDescent="0.25">
      <c r="B5" s="11" t="s">
        <v>7</v>
      </c>
      <c r="C5" s="8">
        <f>L5/L9</f>
        <v>0.17399999999999999</v>
      </c>
      <c r="D5" s="8">
        <f>M5/M9</f>
        <v>0.15384615384615385</v>
      </c>
      <c r="E5" s="8">
        <f>N5/N9</f>
        <v>0.18120805369127516</v>
      </c>
      <c r="F5" s="8">
        <f>O5/O9</f>
        <v>0.19936708860759494</v>
      </c>
      <c r="G5" s="8">
        <f>P5/P9</f>
        <v>0.12162162162162163</v>
      </c>
      <c r="J5" t="s">
        <v>6</v>
      </c>
      <c r="K5" t="s">
        <v>7</v>
      </c>
      <c r="L5">
        <v>174</v>
      </c>
      <c r="M5">
        <v>48</v>
      </c>
      <c r="N5">
        <v>54</v>
      </c>
      <c r="O5">
        <v>63</v>
      </c>
      <c r="P5">
        <v>9</v>
      </c>
    </row>
    <row r="6" spans="1:16" x14ac:dyDescent="0.25">
      <c r="B6" s="11" t="s">
        <v>8</v>
      </c>
      <c r="C6" s="8">
        <f>L6/L9</f>
        <v>0.64200000000000002</v>
      </c>
      <c r="D6" s="8">
        <f>M6/M9</f>
        <v>0.65705128205128205</v>
      </c>
      <c r="E6" s="8">
        <f>N6/N9</f>
        <v>0.61073825503355705</v>
      </c>
      <c r="F6" s="8">
        <f>O6/O9</f>
        <v>0.67405063291139244</v>
      </c>
      <c r="G6" s="8">
        <f>P6/P9</f>
        <v>0.56756756756756754</v>
      </c>
      <c r="K6" t="s">
        <v>8</v>
      </c>
      <c r="L6">
        <v>642</v>
      </c>
      <c r="M6">
        <v>205</v>
      </c>
      <c r="N6">
        <v>182</v>
      </c>
      <c r="O6">
        <v>213</v>
      </c>
      <c r="P6">
        <v>42</v>
      </c>
    </row>
    <row r="7" spans="1:16" x14ac:dyDescent="0.25">
      <c r="B7" s="11" t="s">
        <v>9</v>
      </c>
      <c r="C7" s="8">
        <f>L7/L9</f>
        <v>0.13500000000000001</v>
      </c>
      <c r="D7" s="8">
        <f>M7/M9</f>
        <v>0.11538461538461539</v>
      </c>
      <c r="E7" s="8">
        <f>N7/N9</f>
        <v>0.17785234899328858</v>
      </c>
      <c r="F7" s="8">
        <f>O7/O9</f>
        <v>9.49367088607595E-2</v>
      </c>
      <c r="G7" s="8">
        <f>P7/P9</f>
        <v>0.21621621621621623</v>
      </c>
      <c r="K7" t="s">
        <v>9</v>
      </c>
      <c r="L7">
        <v>135</v>
      </c>
      <c r="M7">
        <v>36</v>
      </c>
      <c r="N7">
        <v>53</v>
      </c>
      <c r="O7">
        <v>30</v>
      </c>
      <c r="P7">
        <v>16</v>
      </c>
    </row>
    <row r="8" spans="1:16" x14ac:dyDescent="0.25">
      <c r="B8" s="11" t="s">
        <v>10</v>
      </c>
      <c r="C8" s="8">
        <f>L8/L9</f>
        <v>4.9000000000000002E-2</v>
      </c>
      <c r="D8" s="8">
        <f>M8/M9</f>
        <v>7.371794871794872E-2</v>
      </c>
      <c r="E8" s="8">
        <f>N8/N9</f>
        <v>3.0201342281879196E-2</v>
      </c>
      <c r="F8" s="8">
        <f>O8/O9</f>
        <v>3.1645569620253167E-2</v>
      </c>
      <c r="G8" s="8">
        <f>P8/P9</f>
        <v>9.45945945945946E-2</v>
      </c>
      <c r="K8" t="s">
        <v>10</v>
      </c>
      <c r="L8">
        <v>49</v>
      </c>
      <c r="M8">
        <v>23</v>
      </c>
      <c r="N8">
        <v>9</v>
      </c>
      <c r="O8">
        <v>10</v>
      </c>
      <c r="P8">
        <v>7</v>
      </c>
    </row>
    <row r="9" spans="1:16" x14ac:dyDescent="0.25">
      <c r="J9" t="s">
        <v>1</v>
      </c>
      <c r="L9">
        <v>1000</v>
      </c>
      <c r="M9">
        <v>312</v>
      </c>
      <c r="N9">
        <v>298</v>
      </c>
      <c r="O9">
        <v>316</v>
      </c>
      <c r="P9">
        <v>74</v>
      </c>
    </row>
    <row r="15" spans="1:16" x14ac:dyDescent="0.25">
      <c r="J15" t="s">
        <v>11</v>
      </c>
    </row>
    <row r="16" spans="1:16" x14ac:dyDescent="0.25">
      <c r="J16" t="s">
        <v>0</v>
      </c>
    </row>
    <row r="17" spans="1:16" x14ac:dyDescent="0.25">
      <c r="A17" t="str">
        <f>J15</f>
        <v>Familiarity with the Constitution * Collapsed Ideology Crosstabulation</v>
      </c>
      <c r="L17" t="s">
        <v>1</v>
      </c>
      <c r="M17" t="s">
        <v>12</v>
      </c>
    </row>
    <row r="18" spans="1:16" ht="40" x14ac:dyDescent="0.25">
      <c r="C18" s="7" t="s">
        <v>50</v>
      </c>
      <c r="D18" s="7" t="str">
        <f>M18</f>
        <v>Very/Liberal</v>
      </c>
      <c r="E18" s="7" t="str">
        <f>N18</f>
        <v>Moderate</v>
      </c>
      <c r="F18" s="7" t="str">
        <f>O18</f>
        <v>Very/Conservative</v>
      </c>
      <c r="G18" s="7" t="str">
        <f>P18</f>
        <v>Not sure</v>
      </c>
      <c r="M18" t="s">
        <v>13</v>
      </c>
      <c r="N18" t="s">
        <v>14</v>
      </c>
      <c r="O18" t="s">
        <v>15</v>
      </c>
      <c r="P18" t="s">
        <v>16</v>
      </c>
    </row>
    <row r="19" spans="1:16" x14ac:dyDescent="0.25">
      <c r="B19" s="11" t="s">
        <v>7</v>
      </c>
      <c r="C19" s="8">
        <f>L19/L23</f>
        <v>0.17399999999999999</v>
      </c>
      <c r="D19" s="8">
        <f>M19/M23</f>
        <v>0.17721518987341772</v>
      </c>
      <c r="E19" s="8">
        <f>N19/N23</f>
        <v>0.14121037463976946</v>
      </c>
      <c r="F19" s="8">
        <f>O19/O23</f>
        <v>0.22222222222222221</v>
      </c>
      <c r="G19" s="8">
        <f>P19/P23</f>
        <v>9.45945945945946E-2</v>
      </c>
      <c r="J19" t="s">
        <v>6</v>
      </c>
      <c r="K19" t="s">
        <v>7</v>
      </c>
      <c r="L19">
        <v>174</v>
      </c>
      <c r="M19">
        <v>42</v>
      </c>
      <c r="N19">
        <v>49</v>
      </c>
      <c r="O19">
        <v>76</v>
      </c>
      <c r="P19">
        <v>7</v>
      </c>
    </row>
    <row r="20" spans="1:16" x14ac:dyDescent="0.25">
      <c r="B20" s="11" t="s">
        <v>8</v>
      </c>
      <c r="C20" s="8">
        <f>L20/L23</f>
        <v>0.64200000000000002</v>
      </c>
      <c r="D20" s="8">
        <f>M20/M23</f>
        <v>0.70464135021097052</v>
      </c>
      <c r="E20" s="8">
        <f>N20/N23</f>
        <v>0.6195965417867435</v>
      </c>
      <c r="F20" s="8">
        <f>O20/O23</f>
        <v>0.67251461988304095</v>
      </c>
      <c r="G20" s="8">
        <f>P20/P23</f>
        <v>0.40540540540540543</v>
      </c>
      <c r="K20" t="s">
        <v>8</v>
      </c>
      <c r="L20">
        <v>642</v>
      </c>
      <c r="M20">
        <v>167</v>
      </c>
      <c r="N20">
        <v>215</v>
      </c>
      <c r="O20">
        <v>230</v>
      </c>
      <c r="P20">
        <v>30</v>
      </c>
    </row>
    <row r="21" spans="1:16" x14ac:dyDescent="0.25">
      <c r="B21" s="11" t="s">
        <v>9</v>
      </c>
      <c r="C21" s="8">
        <f>L21/L23</f>
        <v>0.13500000000000001</v>
      </c>
      <c r="D21" s="8">
        <f>M21/M23</f>
        <v>9.7046413502109699E-2</v>
      </c>
      <c r="E21" s="8">
        <f>N21/N23</f>
        <v>0.1729106628242075</v>
      </c>
      <c r="F21" s="8">
        <f>O21/O23</f>
        <v>8.4795321637426896E-2</v>
      </c>
      <c r="G21" s="8">
        <f>P21/P23</f>
        <v>0.3108108108108108</v>
      </c>
      <c r="K21" t="s">
        <v>9</v>
      </c>
      <c r="L21">
        <v>135</v>
      </c>
      <c r="M21">
        <v>23</v>
      </c>
      <c r="N21">
        <v>60</v>
      </c>
      <c r="O21">
        <v>29</v>
      </c>
      <c r="P21">
        <v>23</v>
      </c>
    </row>
    <row r="22" spans="1:16" x14ac:dyDescent="0.25">
      <c r="B22" s="11" t="s">
        <v>10</v>
      </c>
      <c r="C22" s="8">
        <f>L22/L23</f>
        <v>4.9000000000000002E-2</v>
      </c>
      <c r="D22" s="8">
        <f>M22/M23</f>
        <v>2.1097046413502109E-2</v>
      </c>
      <c r="E22" s="8">
        <f>N22/N23</f>
        <v>6.6282420749279536E-2</v>
      </c>
      <c r="F22" s="8">
        <f>O22/O23</f>
        <v>2.046783625730994E-2</v>
      </c>
      <c r="G22" s="8">
        <f>P22/P23</f>
        <v>0.1891891891891892</v>
      </c>
      <c r="K22" t="s">
        <v>10</v>
      </c>
      <c r="L22">
        <v>49</v>
      </c>
      <c r="M22">
        <v>5</v>
      </c>
      <c r="N22">
        <v>23</v>
      </c>
      <c r="O22">
        <v>7</v>
      </c>
      <c r="P22">
        <v>14</v>
      </c>
    </row>
    <row r="23" spans="1:16" x14ac:dyDescent="0.25">
      <c r="J23" t="s">
        <v>1</v>
      </c>
      <c r="L23">
        <v>1000</v>
      </c>
      <c r="M23">
        <v>237</v>
      </c>
      <c r="N23">
        <v>347</v>
      </c>
      <c r="O23">
        <v>342</v>
      </c>
      <c r="P23">
        <v>74</v>
      </c>
    </row>
    <row r="30" spans="1:16" x14ac:dyDescent="0.25">
      <c r="J30" t="s">
        <v>17</v>
      </c>
    </row>
    <row r="31" spans="1:16" x14ac:dyDescent="0.25">
      <c r="J31" t="s">
        <v>0</v>
      </c>
    </row>
    <row r="32" spans="1:16" x14ac:dyDescent="0.25">
      <c r="A32" t="str">
        <f>J30</f>
        <v>Familiarity with the Constitution * Race-Ethnicity Combined Crosstabulation</v>
      </c>
      <c r="L32" t="s">
        <v>1</v>
      </c>
      <c r="M32" t="s">
        <v>18</v>
      </c>
    </row>
    <row r="33" spans="1:16" ht="60" x14ac:dyDescent="0.25">
      <c r="C33" s="7" t="s">
        <v>50</v>
      </c>
      <c r="D33" s="7" t="str">
        <f>M33</f>
        <v>White non-Hispanic</v>
      </c>
      <c r="E33" s="7" t="str">
        <f>N33</f>
        <v>Black non-Hispanic</v>
      </c>
      <c r="F33" s="7" t="str">
        <f>O33</f>
        <v>Hispanic/Latino (any race)</v>
      </c>
      <c r="G33" s="7" t="str">
        <f>P33</f>
        <v>All other races</v>
      </c>
      <c r="M33" t="s">
        <v>19</v>
      </c>
      <c r="N33" t="s">
        <v>20</v>
      </c>
      <c r="O33" t="s">
        <v>21</v>
      </c>
      <c r="P33" t="s">
        <v>22</v>
      </c>
    </row>
    <row r="34" spans="1:16" x14ac:dyDescent="0.25">
      <c r="B34" s="11" t="s">
        <v>7</v>
      </c>
      <c r="C34" s="8">
        <f>L34/L38</f>
        <v>0.17399999999999999</v>
      </c>
      <c r="D34" s="8">
        <f>M34/M38</f>
        <v>0.20121951219512196</v>
      </c>
      <c r="E34" s="8">
        <f>N34/N38</f>
        <v>8.5308056872037921E-2</v>
      </c>
      <c r="F34" s="8">
        <f>O34/O38</f>
        <v>0.16216216216216217</v>
      </c>
      <c r="G34" s="8">
        <f>P34/P38</f>
        <v>0.20338983050847459</v>
      </c>
      <c r="J34" t="s">
        <v>6</v>
      </c>
      <c r="K34" t="s">
        <v>7</v>
      </c>
      <c r="L34">
        <v>174</v>
      </c>
      <c r="M34">
        <v>132</v>
      </c>
      <c r="N34">
        <v>18</v>
      </c>
      <c r="O34">
        <v>12</v>
      </c>
      <c r="P34">
        <v>12</v>
      </c>
    </row>
    <row r="35" spans="1:16" x14ac:dyDescent="0.25">
      <c r="B35" s="11" t="s">
        <v>8</v>
      </c>
      <c r="C35" s="8">
        <f>L35/L38</f>
        <v>0.64100000000000001</v>
      </c>
      <c r="D35" s="8">
        <f>M35/M38</f>
        <v>0.65396341463414631</v>
      </c>
      <c r="E35" s="8">
        <f>N35/N38</f>
        <v>0.66824644549763035</v>
      </c>
      <c r="F35" s="8">
        <f>O35/O38</f>
        <v>0.52702702702702697</v>
      </c>
      <c r="G35" s="8">
        <f>P35/P38</f>
        <v>0.5423728813559322</v>
      </c>
      <c r="K35" t="s">
        <v>8</v>
      </c>
      <c r="L35">
        <v>641</v>
      </c>
      <c r="M35">
        <v>429</v>
      </c>
      <c r="N35">
        <v>141</v>
      </c>
      <c r="O35">
        <v>39</v>
      </c>
      <c r="P35">
        <v>32</v>
      </c>
    </row>
    <row r="36" spans="1:16" x14ac:dyDescent="0.25">
      <c r="B36" s="11" t="s">
        <v>9</v>
      </c>
      <c r="C36" s="8">
        <f>L36/L38</f>
        <v>0.13600000000000001</v>
      </c>
      <c r="D36" s="8">
        <f>M36/M38</f>
        <v>0.1173780487804878</v>
      </c>
      <c r="E36" s="8">
        <f>N36/N38</f>
        <v>0.14218009478672985</v>
      </c>
      <c r="F36" s="8">
        <f>O36/O38</f>
        <v>0.27027027027027029</v>
      </c>
      <c r="G36" s="8">
        <f>P36/P38</f>
        <v>0.15254237288135594</v>
      </c>
      <c r="K36" t="s">
        <v>9</v>
      </c>
      <c r="L36">
        <v>136</v>
      </c>
      <c r="M36">
        <v>77</v>
      </c>
      <c r="N36">
        <v>30</v>
      </c>
      <c r="O36">
        <v>20</v>
      </c>
      <c r="P36">
        <v>9</v>
      </c>
    </row>
    <row r="37" spans="1:16" x14ac:dyDescent="0.25">
      <c r="B37" s="11" t="s">
        <v>10</v>
      </c>
      <c r="C37" s="8">
        <f>L37/L38</f>
        <v>4.9000000000000002E-2</v>
      </c>
      <c r="D37" s="8">
        <f>M37/M38</f>
        <v>2.7439024390243903E-2</v>
      </c>
      <c r="E37" s="8">
        <f>N37/N38</f>
        <v>0.10426540284360189</v>
      </c>
      <c r="F37" s="8">
        <f>O37/O38</f>
        <v>4.0540540540540543E-2</v>
      </c>
      <c r="G37" s="8">
        <f>P37/P38</f>
        <v>0.10169491525423729</v>
      </c>
      <c r="K37" t="s">
        <v>10</v>
      </c>
      <c r="L37">
        <v>49</v>
      </c>
      <c r="M37">
        <v>18</v>
      </c>
      <c r="N37">
        <v>22</v>
      </c>
      <c r="O37">
        <v>3</v>
      </c>
      <c r="P37">
        <v>6</v>
      </c>
    </row>
    <row r="38" spans="1:16" x14ac:dyDescent="0.25">
      <c r="J38" t="s">
        <v>1</v>
      </c>
      <c r="L38">
        <v>1000</v>
      </c>
      <c r="M38">
        <v>656</v>
      </c>
      <c r="N38">
        <v>211</v>
      </c>
      <c r="O38">
        <v>74</v>
      </c>
      <c r="P38">
        <v>59</v>
      </c>
    </row>
    <row r="44" spans="1:16" x14ac:dyDescent="0.25">
      <c r="J44" t="s">
        <v>102</v>
      </c>
    </row>
    <row r="45" spans="1:16" x14ac:dyDescent="0.25">
      <c r="J45" t="s">
        <v>0</v>
      </c>
    </row>
    <row r="46" spans="1:16" x14ac:dyDescent="0.25">
      <c r="A46" t="str">
        <f>J44</f>
        <v>Familiarity with the Constitution * Gender Crosstabulation</v>
      </c>
      <c r="L46" t="s">
        <v>1</v>
      </c>
      <c r="M46" t="s">
        <v>99</v>
      </c>
    </row>
    <row r="47" spans="1:16" ht="20" x14ac:dyDescent="0.25">
      <c r="C47" s="7" t="s">
        <v>50</v>
      </c>
      <c r="D47" s="7" t="str">
        <f>M47</f>
        <v>Male</v>
      </c>
      <c r="E47" s="7" t="str">
        <f>N47</f>
        <v>Female</v>
      </c>
      <c r="M47" t="s">
        <v>100</v>
      </c>
      <c r="N47" t="s">
        <v>101</v>
      </c>
    </row>
    <row r="48" spans="1:16" x14ac:dyDescent="0.25">
      <c r="B48" s="11" t="s">
        <v>7</v>
      </c>
      <c r="C48" s="8">
        <f>L48/L52</f>
        <v>0.17417417417417416</v>
      </c>
      <c r="D48" s="8">
        <f>M48/M52</f>
        <v>0.24369747899159663</v>
      </c>
      <c r="E48" s="8">
        <f>N48/N52</f>
        <v>0.11089866156787763</v>
      </c>
      <c r="J48" t="s">
        <v>6</v>
      </c>
      <c r="K48" t="s">
        <v>7</v>
      </c>
      <c r="L48">
        <v>174</v>
      </c>
      <c r="M48">
        <v>116</v>
      </c>
      <c r="N48">
        <v>58</v>
      </c>
    </row>
    <row r="49" spans="1:15" x14ac:dyDescent="0.25">
      <c r="B49" s="11" t="s">
        <v>8</v>
      </c>
      <c r="C49" s="8">
        <f>L49/L52</f>
        <v>0.64164164164164161</v>
      </c>
      <c r="D49" s="8">
        <f>M49/M52</f>
        <v>0.6113445378151261</v>
      </c>
      <c r="E49" s="8">
        <f>N49/N52</f>
        <v>0.6692160611854685</v>
      </c>
      <c r="K49" t="s">
        <v>8</v>
      </c>
      <c r="L49">
        <v>641</v>
      </c>
      <c r="M49">
        <v>291</v>
      </c>
      <c r="N49">
        <v>350</v>
      </c>
    </row>
    <row r="50" spans="1:15" x14ac:dyDescent="0.25">
      <c r="B50" s="11" t="s">
        <v>9</v>
      </c>
      <c r="C50" s="8">
        <f>L50/L52</f>
        <v>0.13513513513513514</v>
      </c>
      <c r="D50" s="8">
        <f>M50/M52</f>
        <v>0.12184873949579832</v>
      </c>
      <c r="E50" s="8">
        <f>N50/N52</f>
        <v>0.14722753346080306</v>
      </c>
      <c r="K50" t="s">
        <v>9</v>
      </c>
      <c r="L50">
        <v>135</v>
      </c>
      <c r="M50">
        <v>58</v>
      </c>
      <c r="N50">
        <v>77</v>
      </c>
    </row>
    <row r="51" spans="1:15" x14ac:dyDescent="0.25">
      <c r="B51" s="11" t="s">
        <v>10</v>
      </c>
      <c r="C51" s="8">
        <f>L51/L52</f>
        <v>4.9049049049049047E-2</v>
      </c>
      <c r="D51" s="8">
        <f>M51/M52</f>
        <v>2.3109243697478993E-2</v>
      </c>
      <c r="E51" s="8">
        <f>N51/N52</f>
        <v>7.2657743785850867E-2</v>
      </c>
      <c r="K51" t="s">
        <v>10</v>
      </c>
      <c r="L51">
        <v>49</v>
      </c>
      <c r="M51">
        <v>11</v>
      </c>
      <c r="N51">
        <v>38</v>
      </c>
    </row>
    <row r="52" spans="1:15" x14ac:dyDescent="0.25">
      <c r="J52" t="s">
        <v>1</v>
      </c>
      <c r="L52">
        <v>999</v>
      </c>
      <c r="M52">
        <v>476</v>
      </c>
      <c r="N52">
        <v>523</v>
      </c>
    </row>
    <row r="59" spans="1:15" x14ac:dyDescent="0.25">
      <c r="J59" t="s">
        <v>23</v>
      </c>
    </row>
    <row r="60" spans="1:15" x14ac:dyDescent="0.25">
      <c r="J60" t="s">
        <v>0</v>
      </c>
    </row>
    <row r="61" spans="1:15" x14ac:dyDescent="0.25">
      <c r="A61" t="str">
        <f>J59</f>
        <v>Familiarity with the Constitution * Collapsed Generation Cohorts Crosstabulation</v>
      </c>
      <c r="L61" t="s">
        <v>1</v>
      </c>
      <c r="M61" t="s">
        <v>24</v>
      </c>
    </row>
    <row r="62" spans="1:15" ht="120" x14ac:dyDescent="0.25">
      <c r="C62" s="7" t="s">
        <v>50</v>
      </c>
      <c r="D62" s="7" t="str">
        <f>M62</f>
        <v>Silent &amp; Boomer Generation (born before 1965)</v>
      </c>
      <c r="E62" s="7" t="str">
        <f>N62</f>
        <v>Generation X (born 1965-1980)</v>
      </c>
      <c r="F62" s="7" t="str">
        <f>O62</f>
        <v>Millennials &amp; Generation Z (born after 1980)</v>
      </c>
      <c r="G62" s="1"/>
      <c r="M62" t="s">
        <v>25</v>
      </c>
      <c r="N62" t="s">
        <v>26</v>
      </c>
      <c r="O62" t="s">
        <v>27</v>
      </c>
    </row>
    <row r="63" spans="1:15" x14ac:dyDescent="0.25">
      <c r="B63" s="11" t="s">
        <v>7</v>
      </c>
      <c r="C63" s="8">
        <f>L63/L67</f>
        <v>0.17317317317317318</v>
      </c>
      <c r="D63" s="8">
        <f>M63/M67</f>
        <v>0.14189189189189189</v>
      </c>
      <c r="E63" s="8">
        <f>N63/N67</f>
        <v>0.19920318725099601</v>
      </c>
      <c r="F63" s="8">
        <f>O63/O67</f>
        <v>0.17920353982300885</v>
      </c>
      <c r="G63" s="2"/>
      <c r="J63" t="s">
        <v>6</v>
      </c>
      <c r="K63" t="s">
        <v>7</v>
      </c>
      <c r="L63">
        <v>173</v>
      </c>
      <c r="M63">
        <v>42</v>
      </c>
      <c r="N63">
        <v>50</v>
      </c>
      <c r="O63">
        <v>81</v>
      </c>
    </row>
    <row r="64" spans="1:15" x14ac:dyDescent="0.25">
      <c r="B64" s="11" t="s">
        <v>8</v>
      </c>
      <c r="C64" s="8">
        <f>L64/L67</f>
        <v>0.64164164164164161</v>
      </c>
      <c r="D64" s="8">
        <f>M64/M67</f>
        <v>0.72297297297297303</v>
      </c>
      <c r="E64" s="8">
        <f>N64/N67</f>
        <v>0.62549800796812749</v>
      </c>
      <c r="F64" s="8">
        <f>O64/O67</f>
        <v>0.59734513274336287</v>
      </c>
      <c r="G64" s="2"/>
      <c r="K64" t="s">
        <v>8</v>
      </c>
      <c r="L64">
        <v>641</v>
      </c>
      <c r="M64">
        <v>214</v>
      </c>
      <c r="N64">
        <v>157</v>
      </c>
      <c r="O64">
        <v>270</v>
      </c>
    </row>
    <row r="65" spans="1:15" x14ac:dyDescent="0.25">
      <c r="B65" s="11" t="s">
        <v>9</v>
      </c>
      <c r="C65" s="8">
        <f>L65/L67</f>
        <v>0.13613613613613615</v>
      </c>
      <c r="D65" s="8">
        <f>M65/M67</f>
        <v>0.10472972972972973</v>
      </c>
      <c r="E65" s="8">
        <f>N65/N67</f>
        <v>0.11155378486055777</v>
      </c>
      <c r="F65" s="8">
        <f>O65/O67</f>
        <v>0.17035398230088494</v>
      </c>
      <c r="G65" s="2"/>
      <c r="K65" t="s">
        <v>9</v>
      </c>
      <c r="L65">
        <v>136</v>
      </c>
      <c r="M65">
        <v>31</v>
      </c>
      <c r="N65">
        <v>28</v>
      </c>
      <c r="O65">
        <v>77</v>
      </c>
    </row>
    <row r="66" spans="1:15" x14ac:dyDescent="0.25">
      <c r="B66" s="11" t="s">
        <v>10</v>
      </c>
      <c r="C66" s="8">
        <f>L66/L67</f>
        <v>4.9049049049049047E-2</v>
      </c>
      <c r="D66" s="8">
        <f>M66/M67</f>
        <v>3.0405405405405407E-2</v>
      </c>
      <c r="E66" s="8">
        <f>N66/N67</f>
        <v>6.3745019920318724E-2</v>
      </c>
      <c r="F66" s="8">
        <f>O66/O67</f>
        <v>5.3097345132743362E-2</v>
      </c>
      <c r="G66" s="2"/>
      <c r="K66" t="s">
        <v>10</v>
      </c>
      <c r="L66">
        <v>49</v>
      </c>
      <c r="M66">
        <v>9</v>
      </c>
      <c r="N66">
        <v>16</v>
      </c>
      <c r="O66">
        <v>24</v>
      </c>
    </row>
    <row r="67" spans="1:15" x14ac:dyDescent="0.25">
      <c r="J67" t="s">
        <v>1</v>
      </c>
      <c r="L67">
        <v>999</v>
      </c>
      <c r="M67">
        <v>296</v>
      </c>
      <c r="N67">
        <v>251</v>
      </c>
      <c r="O67">
        <v>452</v>
      </c>
    </row>
    <row r="74" spans="1:15" x14ac:dyDescent="0.25">
      <c r="J74" t="s">
        <v>28</v>
      </c>
    </row>
    <row r="75" spans="1:15" x14ac:dyDescent="0.25">
      <c r="J75" t="s">
        <v>0</v>
      </c>
    </row>
    <row r="76" spans="1:15" x14ac:dyDescent="0.25">
      <c r="A76" t="str">
        <f>J74</f>
        <v>Familiarity with the Constitution * Collapsed Education Status Crosstabulation</v>
      </c>
      <c r="L76" t="s">
        <v>1</v>
      </c>
      <c r="M76" t="s">
        <v>29</v>
      </c>
    </row>
    <row r="77" spans="1:15" ht="80" x14ac:dyDescent="0.25">
      <c r="C77" s="7" t="s">
        <v>50</v>
      </c>
      <c r="D77" s="7" t="str">
        <f>M77</f>
        <v>No HS/HS Graduate</v>
      </c>
      <c r="E77" s="7" t="str">
        <f>N77</f>
        <v>Some College/2-year degree</v>
      </c>
      <c r="F77" s="7" t="str">
        <f>O77</f>
        <v>4-year degree/Post-Graduate Degree</v>
      </c>
      <c r="G77" s="1"/>
      <c r="M77" t="s">
        <v>30</v>
      </c>
      <c r="N77" t="s">
        <v>31</v>
      </c>
      <c r="O77" t="s">
        <v>32</v>
      </c>
    </row>
    <row r="78" spans="1:15" x14ac:dyDescent="0.25">
      <c r="B78" s="11" t="s">
        <v>7</v>
      </c>
      <c r="C78" s="8">
        <f>L78/L82</f>
        <v>0.17399999999999999</v>
      </c>
      <c r="D78" s="8">
        <f>M78/M82</f>
        <v>0.14933333333333335</v>
      </c>
      <c r="E78" s="8">
        <f>N78/N82</f>
        <v>0.14285714285714285</v>
      </c>
      <c r="F78" s="8">
        <f>O78/O82</f>
        <v>0.23148148148148148</v>
      </c>
      <c r="G78" s="2"/>
      <c r="J78" t="s">
        <v>6</v>
      </c>
      <c r="K78" t="s">
        <v>7</v>
      </c>
      <c r="L78">
        <v>174</v>
      </c>
      <c r="M78">
        <v>56</v>
      </c>
      <c r="N78">
        <v>43</v>
      </c>
      <c r="O78">
        <v>75</v>
      </c>
    </row>
    <row r="79" spans="1:15" x14ac:dyDescent="0.25">
      <c r="B79" s="11" t="s">
        <v>8</v>
      </c>
      <c r="C79" s="8">
        <f>L79/L82</f>
        <v>0.64200000000000002</v>
      </c>
      <c r="D79" s="8">
        <f>M79/M82</f>
        <v>0.56266666666666665</v>
      </c>
      <c r="E79" s="8">
        <f>N79/N82</f>
        <v>0.70764119601328901</v>
      </c>
      <c r="F79" s="8">
        <f>O79/O82</f>
        <v>0.6728395061728395</v>
      </c>
      <c r="G79" s="2"/>
      <c r="K79" t="s">
        <v>8</v>
      </c>
      <c r="L79">
        <v>642</v>
      </c>
      <c r="M79">
        <v>211</v>
      </c>
      <c r="N79">
        <v>213</v>
      </c>
      <c r="O79">
        <v>218</v>
      </c>
    </row>
    <row r="80" spans="1:15" x14ac:dyDescent="0.25">
      <c r="B80" s="11" t="s">
        <v>9</v>
      </c>
      <c r="C80" s="8">
        <f>L80/L82</f>
        <v>0.13500000000000001</v>
      </c>
      <c r="D80" s="8">
        <f>M80/M82</f>
        <v>0.2</v>
      </c>
      <c r="E80" s="8">
        <f>N80/N82</f>
        <v>0.11627906976744186</v>
      </c>
      <c r="F80" s="8">
        <f>O80/O82</f>
        <v>7.716049382716049E-2</v>
      </c>
      <c r="G80" s="2"/>
      <c r="K80" t="s">
        <v>9</v>
      </c>
      <c r="L80">
        <v>135</v>
      </c>
      <c r="M80">
        <v>75</v>
      </c>
      <c r="N80">
        <v>35</v>
      </c>
      <c r="O80">
        <v>25</v>
      </c>
    </row>
    <row r="81" spans="1:16" x14ac:dyDescent="0.25">
      <c r="B81" s="11" t="s">
        <v>10</v>
      </c>
      <c r="C81" s="8">
        <f>L81/L82</f>
        <v>4.9000000000000002E-2</v>
      </c>
      <c r="D81" s="8">
        <f>M81/M82</f>
        <v>8.7999999999999995E-2</v>
      </c>
      <c r="E81" s="8">
        <f>N81/N82</f>
        <v>3.3222591362126248E-2</v>
      </c>
      <c r="F81" s="8">
        <f>O81/O82</f>
        <v>1.8518518518518517E-2</v>
      </c>
      <c r="G81" s="2"/>
      <c r="K81" t="s">
        <v>10</v>
      </c>
      <c r="L81">
        <v>49</v>
      </c>
      <c r="M81">
        <v>33</v>
      </c>
      <c r="N81">
        <v>10</v>
      </c>
      <c r="O81">
        <v>6</v>
      </c>
    </row>
    <row r="82" spans="1:16" x14ac:dyDescent="0.25">
      <c r="J82" t="s">
        <v>1</v>
      </c>
      <c r="L82">
        <v>1000</v>
      </c>
      <c r="M82">
        <v>375</v>
      </c>
      <c r="N82">
        <v>301</v>
      </c>
      <c r="O82">
        <v>324</v>
      </c>
    </row>
    <row r="89" spans="1:16" x14ac:dyDescent="0.25">
      <c r="J89" t="s">
        <v>33</v>
      </c>
    </row>
    <row r="90" spans="1:16" x14ac:dyDescent="0.25">
      <c r="J90" t="s">
        <v>0</v>
      </c>
    </row>
    <row r="91" spans="1:16" x14ac:dyDescent="0.25">
      <c r="A91" t="str">
        <f>J89</f>
        <v>Familiarity with the Constitution * NC Region assigned by Zip Code Crosstabulation</v>
      </c>
      <c r="L91" t="s">
        <v>1</v>
      </c>
      <c r="M91" t="s">
        <v>34</v>
      </c>
    </row>
    <row r="92" spans="1:16" ht="60" x14ac:dyDescent="0.25">
      <c r="C92" s="7" t="s">
        <v>50</v>
      </c>
      <c r="D92" s="7" t="str">
        <f>M92</f>
        <v>Central City</v>
      </c>
      <c r="E92" s="7" t="str">
        <f>N92</f>
        <v>Urban Suburb</v>
      </c>
      <c r="F92" s="7" t="str">
        <f>O92</f>
        <v>Surrounding Suburban County</v>
      </c>
      <c r="G92" s="7" t="str">
        <f>P92</f>
        <v>Rural County</v>
      </c>
      <c r="M92" t="s">
        <v>35</v>
      </c>
      <c r="N92" t="s">
        <v>36</v>
      </c>
      <c r="O92" t="s">
        <v>37</v>
      </c>
      <c r="P92" t="s">
        <v>38</v>
      </c>
    </row>
    <row r="93" spans="1:16" x14ac:dyDescent="0.25">
      <c r="B93" s="11" t="s">
        <v>7</v>
      </c>
      <c r="C93" s="8">
        <f>L93/L97</f>
        <v>0.17399999999999999</v>
      </c>
      <c r="D93" s="8">
        <f>M93/M97</f>
        <v>0.15309446254071662</v>
      </c>
      <c r="E93" s="8">
        <f>N93/N97</f>
        <v>0.17647058823529413</v>
      </c>
      <c r="F93" s="8">
        <f>O93/O97</f>
        <v>0.20912547528517111</v>
      </c>
      <c r="G93" s="8">
        <f>P93/P97</f>
        <v>0.15428571428571428</v>
      </c>
      <c r="J93" t="s">
        <v>6</v>
      </c>
      <c r="K93" t="s">
        <v>7</v>
      </c>
      <c r="L93">
        <v>174</v>
      </c>
      <c r="M93">
        <v>47</v>
      </c>
      <c r="N93">
        <v>45</v>
      </c>
      <c r="O93">
        <v>55</v>
      </c>
      <c r="P93">
        <v>27</v>
      </c>
    </row>
    <row r="94" spans="1:16" x14ac:dyDescent="0.25">
      <c r="B94" s="11" t="s">
        <v>8</v>
      </c>
      <c r="C94" s="8">
        <f>L94/L97</f>
        <v>0.64200000000000002</v>
      </c>
      <c r="D94" s="8">
        <f>M94/M97</f>
        <v>0.69055374592833874</v>
      </c>
      <c r="E94" s="8">
        <f>N94/N97</f>
        <v>0.63529411764705879</v>
      </c>
      <c r="F94" s="8">
        <f>O94/O97</f>
        <v>0.61216730038022815</v>
      </c>
      <c r="G94" s="8">
        <f>P94/P97</f>
        <v>0.61142857142857143</v>
      </c>
      <c r="K94" t="s">
        <v>8</v>
      </c>
      <c r="L94">
        <v>642</v>
      </c>
      <c r="M94">
        <v>212</v>
      </c>
      <c r="N94">
        <v>162</v>
      </c>
      <c r="O94">
        <v>161</v>
      </c>
      <c r="P94">
        <v>107</v>
      </c>
    </row>
    <row r="95" spans="1:16" x14ac:dyDescent="0.25">
      <c r="B95" s="11" t="s">
        <v>9</v>
      </c>
      <c r="C95" s="8">
        <f>L95/L97</f>
        <v>0.13400000000000001</v>
      </c>
      <c r="D95" s="8">
        <f>M95/M97</f>
        <v>0.11074918566775244</v>
      </c>
      <c r="E95" s="8">
        <f>N95/N97</f>
        <v>0.14901960784313725</v>
      </c>
      <c r="F95" s="8">
        <f>O95/O97</f>
        <v>0.14068441064638784</v>
      </c>
      <c r="G95" s="8">
        <f>P95/P97</f>
        <v>0.14285714285714285</v>
      </c>
      <c r="K95" t="s">
        <v>9</v>
      </c>
      <c r="L95">
        <v>134</v>
      </c>
      <c r="M95">
        <v>34</v>
      </c>
      <c r="N95">
        <v>38</v>
      </c>
      <c r="O95">
        <v>37</v>
      </c>
      <c r="P95">
        <v>25</v>
      </c>
    </row>
    <row r="96" spans="1:16" x14ac:dyDescent="0.25">
      <c r="B96" s="11" t="s">
        <v>10</v>
      </c>
      <c r="C96" s="8">
        <f>L96/L97</f>
        <v>0.05</v>
      </c>
      <c r="D96" s="8">
        <f>M96/M97</f>
        <v>4.5602605863192182E-2</v>
      </c>
      <c r="E96" s="8">
        <f>N96/N97</f>
        <v>3.9215686274509803E-2</v>
      </c>
      <c r="F96" s="8">
        <f>O96/O97</f>
        <v>3.8022813688212927E-2</v>
      </c>
      <c r="G96" s="8">
        <f>P96/P97</f>
        <v>9.1428571428571428E-2</v>
      </c>
      <c r="K96" t="s">
        <v>10</v>
      </c>
      <c r="L96">
        <v>50</v>
      </c>
      <c r="M96">
        <v>14</v>
      </c>
      <c r="N96">
        <v>10</v>
      </c>
      <c r="O96">
        <v>10</v>
      </c>
      <c r="P96">
        <v>16</v>
      </c>
    </row>
    <row r="97" spans="1:16" x14ac:dyDescent="0.25">
      <c r="J97" t="s">
        <v>1</v>
      </c>
      <c r="L97">
        <v>1000</v>
      </c>
      <c r="M97">
        <v>307</v>
      </c>
      <c r="N97">
        <v>255</v>
      </c>
      <c r="O97">
        <v>263</v>
      </c>
      <c r="P97">
        <v>175</v>
      </c>
    </row>
    <row r="104" spans="1:16" x14ac:dyDescent="0.25">
      <c r="J104" t="s">
        <v>39</v>
      </c>
    </row>
    <row r="105" spans="1:16" x14ac:dyDescent="0.25">
      <c r="J105" t="s">
        <v>0</v>
      </c>
    </row>
    <row r="106" spans="1:16" x14ac:dyDescent="0.25">
      <c r="A106" t="str">
        <f>J104</f>
        <v>Familiarity with the Constitution * Collapsed Political Interest Crosstabulation</v>
      </c>
      <c r="L106" t="s">
        <v>1</v>
      </c>
      <c r="M106" t="s">
        <v>40</v>
      </c>
    </row>
    <row r="107" spans="1:16" ht="80" x14ac:dyDescent="0.25">
      <c r="C107" s="7" t="s">
        <v>50</v>
      </c>
      <c r="D107" s="7" t="str">
        <f>M107</f>
        <v>Most of the time</v>
      </c>
      <c r="E107" s="7" t="str">
        <f>N107</f>
        <v>Some of the time/Only now and then</v>
      </c>
      <c r="F107" s="7" t="str">
        <f>O107</f>
        <v>Hardly at all/Don't know</v>
      </c>
      <c r="G107" s="1"/>
      <c r="M107" t="s">
        <v>41</v>
      </c>
      <c r="N107" t="s">
        <v>42</v>
      </c>
      <c r="O107" t="s">
        <v>43</v>
      </c>
    </row>
    <row r="108" spans="1:16" x14ac:dyDescent="0.25">
      <c r="B108" s="11" t="s">
        <v>7</v>
      </c>
      <c r="C108" s="8">
        <f>L108/L112</f>
        <v>0.17434869739478959</v>
      </c>
      <c r="D108" s="8">
        <f>M108/M112</f>
        <v>0.26327944572748269</v>
      </c>
      <c r="E108" s="8">
        <f>N108/N112</f>
        <v>0.12473572938689217</v>
      </c>
      <c r="F108" s="8">
        <f>O108/O112</f>
        <v>1.0869565217391304E-2</v>
      </c>
      <c r="G108" s="2"/>
      <c r="J108" t="s">
        <v>6</v>
      </c>
      <c r="K108" t="s">
        <v>7</v>
      </c>
      <c r="L108">
        <v>174</v>
      </c>
      <c r="M108">
        <v>114</v>
      </c>
      <c r="N108">
        <v>59</v>
      </c>
      <c r="O108">
        <v>1</v>
      </c>
    </row>
    <row r="109" spans="1:16" x14ac:dyDescent="0.25">
      <c r="B109" s="11" t="s">
        <v>8</v>
      </c>
      <c r="C109" s="8">
        <f>L109/L112</f>
        <v>0.64228456913827658</v>
      </c>
      <c r="D109" s="8">
        <f>M109/M112</f>
        <v>0.6535796766743649</v>
      </c>
      <c r="E109" s="8">
        <f>N109/N112</f>
        <v>0.66173361522198737</v>
      </c>
      <c r="F109" s="8">
        <f>O109/O112</f>
        <v>0.4891304347826087</v>
      </c>
      <c r="G109" s="2"/>
      <c r="K109" t="s">
        <v>8</v>
      </c>
      <c r="L109">
        <v>641</v>
      </c>
      <c r="M109">
        <v>283</v>
      </c>
      <c r="N109">
        <v>313</v>
      </c>
      <c r="O109">
        <v>45</v>
      </c>
    </row>
    <row r="110" spans="1:16" x14ac:dyDescent="0.25">
      <c r="B110" s="11" t="s">
        <v>9</v>
      </c>
      <c r="C110" s="8">
        <f>L110/L112</f>
        <v>0.13426853707414829</v>
      </c>
      <c r="D110" s="8">
        <f>M110/M112</f>
        <v>5.7736720554272515E-2</v>
      </c>
      <c r="E110" s="8">
        <f>N110/N112</f>
        <v>0.17758985200845667</v>
      </c>
      <c r="F110" s="8">
        <f>O110/O112</f>
        <v>0.27173913043478259</v>
      </c>
      <c r="G110" s="2"/>
      <c r="K110" t="s">
        <v>9</v>
      </c>
      <c r="L110">
        <v>134</v>
      </c>
      <c r="M110">
        <v>25</v>
      </c>
      <c r="N110">
        <v>84</v>
      </c>
      <c r="O110">
        <v>25</v>
      </c>
    </row>
    <row r="111" spans="1:16" x14ac:dyDescent="0.25">
      <c r="B111" s="11" t="s">
        <v>10</v>
      </c>
      <c r="C111" s="8">
        <f>L111/L112</f>
        <v>4.9098196392785572E-2</v>
      </c>
      <c r="D111" s="8">
        <f>M111/M112</f>
        <v>2.5404157043879907E-2</v>
      </c>
      <c r="E111" s="8">
        <f>N111/N112</f>
        <v>3.5940803382663845E-2</v>
      </c>
      <c r="F111" s="8">
        <f>O111/O112</f>
        <v>0.22826086956521738</v>
      </c>
      <c r="G111" s="2"/>
      <c r="K111" t="s">
        <v>10</v>
      </c>
      <c r="L111">
        <v>49</v>
      </c>
      <c r="M111">
        <v>11</v>
      </c>
      <c r="N111">
        <v>17</v>
      </c>
      <c r="O111">
        <v>21</v>
      </c>
    </row>
    <row r="112" spans="1:16" x14ac:dyDescent="0.25">
      <c r="J112" t="s">
        <v>1</v>
      </c>
      <c r="L112">
        <v>998</v>
      </c>
      <c r="M112">
        <v>433</v>
      </c>
      <c r="N112">
        <v>473</v>
      </c>
      <c r="O112">
        <v>92</v>
      </c>
    </row>
    <row r="119" spans="1:16" x14ac:dyDescent="0.25">
      <c r="J119" t="s">
        <v>44</v>
      </c>
    </row>
    <row r="120" spans="1:16" x14ac:dyDescent="0.25">
      <c r="J120" t="s">
        <v>0</v>
      </c>
    </row>
    <row r="121" spans="1:16" x14ac:dyDescent="0.25">
      <c r="A121" t="str">
        <f>J119</f>
        <v>Familiarity with the Constitution * Presidential Vote Choice in 2024 (Collapsed) Crosstabulation</v>
      </c>
      <c r="L121" t="s">
        <v>1</v>
      </c>
      <c r="M121" t="s">
        <v>45</v>
      </c>
    </row>
    <row r="122" spans="1:16" ht="100" x14ac:dyDescent="0.25">
      <c r="C122" s="7" t="s">
        <v>50</v>
      </c>
      <c r="D122" s="7" t="str">
        <f>M122</f>
        <v>Voted for Kamala Harris for President in 2024</v>
      </c>
      <c r="E122" s="7" t="str">
        <f>N122</f>
        <v>Voted for Donald Trump for President in 2024</v>
      </c>
      <c r="F122" s="7" t="str">
        <f>O122</f>
        <v>Voted for third party candidate in 2024</v>
      </c>
      <c r="G122" s="7" t="str">
        <f>P122</f>
        <v>Did not vote for President in 2024</v>
      </c>
      <c r="M122" t="s">
        <v>46</v>
      </c>
      <c r="N122" t="s">
        <v>47</v>
      </c>
      <c r="O122" t="s">
        <v>48</v>
      </c>
      <c r="P122" t="s">
        <v>49</v>
      </c>
    </row>
    <row r="123" spans="1:16" x14ac:dyDescent="0.25">
      <c r="B123" s="11" t="s">
        <v>7</v>
      </c>
      <c r="C123" s="8">
        <f>L123/L127</f>
        <v>0.17382617382617382</v>
      </c>
      <c r="D123" s="8">
        <f>M123/M127</f>
        <v>0.1693121693121693</v>
      </c>
      <c r="E123" s="8">
        <f>N123/N127</f>
        <v>0.2225</v>
      </c>
      <c r="F123" s="8">
        <f>O123/O127</f>
        <v>0.2857142857142857</v>
      </c>
      <c r="G123" s="8">
        <f>P123/P127</f>
        <v>8.7962962962962965E-2</v>
      </c>
      <c r="J123" t="s">
        <v>6</v>
      </c>
      <c r="K123" t="s">
        <v>7</v>
      </c>
      <c r="L123">
        <v>174</v>
      </c>
      <c r="M123">
        <v>64</v>
      </c>
      <c r="N123">
        <v>89</v>
      </c>
      <c r="O123">
        <v>2</v>
      </c>
      <c r="P123">
        <v>19</v>
      </c>
    </row>
    <row r="124" spans="1:16" x14ac:dyDescent="0.25">
      <c r="B124" s="11" t="s">
        <v>8</v>
      </c>
      <c r="C124" s="8">
        <f>L124/L127</f>
        <v>0.6413586413586414</v>
      </c>
      <c r="D124" s="8">
        <f>M124/M127</f>
        <v>0.70634920634920639</v>
      </c>
      <c r="E124" s="8">
        <f>N124/N127</f>
        <v>0.66</v>
      </c>
      <c r="F124" s="8">
        <f>O124/O127</f>
        <v>0.2857142857142857</v>
      </c>
      <c r="G124" s="8">
        <f>P124/P127</f>
        <v>0.50462962962962965</v>
      </c>
      <c r="K124" t="s">
        <v>8</v>
      </c>
      <c r="L124">
        <v>642</v>
      </c>
      <c r="M124">
        <v>267</v>
      </c>
      <c r="N124">
        <v>264</v>
      </c>
      <c r="O124">
        <v>2</v>
      </c>
      <c r="P124">
        <v>109</v>
      </c>
    </row>
    <row r="125" spans="1:16" x14ac:dyDescent="0.25">
      <c r="B125" s="11" t="s">
        <v>9</v>
      </c>
      <c r="C125" s="8">
        <f>L125/L127</f>
        <v>0.13486513486513488</v>
      </c>
      <c r="D125" s="8">
        <f>M125/M127</f>
        <v>9.7883597883597878E-2</v>
      </c>
      <c r="E125" s="8">
        <f>N125/N127</f>
        <v>0.09</v>
      </c>
      <c r="F125" s="8">
        <f>O125/O127</f>
        <v>0.14285714285714285</v>
      </c>
      <c r="G125" s="8">
        <f>P125/P127</f>
        <v>0.28240740740740738</v>
      </c>
      <c r="K125" t="s">
        <v>9</v>
      </c>
      <c r="L125">
        <v>135</v>
      </c>
      <c r="M125">
        <v>37</v>
      </c>
      <c r="N125">
        <v>36</v>
      </c>
      <c r="O125">
        <v>1</v>
      </c>
      <c r="P125">
        <v>61</v>
      </c>
    </row>
    <row r="126" spans="1:16" x14ac:dyDescent="0.25">
      <c r="B126" s="11" t="s">
        <v>10</v>
      </c>
      <c r="C126" s="8">
        <f>L126/L127</f>
        <v>4.9950049950049952E-2</v>
      </c>
      <c r="D126" s="8">
        <f>M126/M127</f>
        <v>2.6455026455026454E-2</v>
      </c>
      <c r="E126" s="8">
        <f>N126/N127</f>
        <v>2.75E-2</v>
      </c>
      <c r="F126" s="8">
        <f>O126/O127</f>
        <v>0.2857142857142857</v>
      </c>
      <c r="G126" s="8">
        <f>P126/P127</f>
        <v>0.125</v>
      </c>
      <c r="K126" t="s">
        <v>10</v>
      </c>
      <c r="L126">
        <v>50</v>
      </c>
      <c r="M126">
        <v>10</v>
      </c>
      <c r="N126">
        <v>11</v>
      </c>
      <c r="O126">
        <v>2</v>
      </c>
      <c r="P126">
        <v>27</v>
      </c>
    </row>
    <row r="127" spans="1:16" x14ac:dyDescent="0.25">
      <c r="J127" t="s">
        <v>1</v>
      </c>
      <c r="L127">
        <v>1001</v>
      </c>
      <c r="M127">
        <v>378</v>
      </c>
      <c r="N127">
        <v>400</v>
      </c>
      <c r="O127">
        <v>7</v>
      </c>
      <c r="P127">
        <v>216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65A5-1809-4143-A6C1-FA4B9FE54255}">
  <dimension ref="A1:P126"/>
  <sheetViews>
    <sheetView showGridLines="0" workbookViewId="0">
      <selection activeCell="B4" sqref="B4"/>
    </sheetView>
  </sheetViews>
  <sheetFormatPr baseColWidth="10" defaultRowHeight="19" x14ac:dyDescent="0.25"/>
  <cols>
    <col min="2" max="2" width="59.28515625" customWidth="1"/>
    <col min="11" max="11" width="80.85546875" customWidth="1"/>
  </cols>
  <sheetData>
    <row r="1" spans="1:16" x14ac:dyDescent="0.25">
      <c r="A1" s="13" t="s">
        <v>123</v>
      </c>
      <c r="B1" s="13"/>
      <c r="C1" s="13"/>
      <c r="D1" s="13"/>
      <c r="E1" s="13"/>
      <c r="F1" s="13"/>
      <c r="G1" s="13"/>
      <c r="J1" t="s">
        <v>112</v>
      </c>
    </row>
    <row r="2" spans="1:16" x14ac:dyDescent="0.25">
      <c r="A2" s="13"/>
      <c r="B2" s="13"/>
      <c r="C2" s="13"/>
      <c r="D2" s="13"/>
      <c r="E2" s="13"/>
      <c r="F2" s="13"/>
      <c r="G2" s="13"/>
      <c r="J2" t="s">
        <v>0</v>
      </c>
    </row>
    <row r="3" spans="1:16" x14ac:dyDescent="0.25">
      <c r="A3" t="str">
        <f>J1</f>
        <v>Founders' approval * Initial Partisan Self-Identification Crosstabulation</v>
      </c>
      <c r="L3" t="s">
        <v>1</v>
      </c>
      <c r="M3" t="s">
        <v>111</v>
      </c>
    </row>
    <row r="4" spans="1:16" s="1" customFormat="1" ht="60" x14ac:dyDescent="0.25">
      <c r="C4" s="7" t="s">
        <v>50</v>
      </c>
      <c r="D4" s="7" t="str">
        <f>M4</f>
        <v>Democratic Self-ID (initial)</v>
      </c>
      <c r="E4" s="7" t="str">
        <f>N4</f>
        <v>Independent Self-ID (initial)</v>
      </c>
      <c r="F4" s="7" t="str">
        <f>O4</f>
        <v>Republican Self-ID (initial)</v>
      </c>
      <c r="G4" s="7" t="str">
        <f>P4</f>
        <v>All others/not sure</v>
      </c>
      <c r="M4" s="1" t="s">
        <v>2</v>
      </c>
      <c r="N4" s="1" t="s">
        <v>3</v>
      </c>
      <c r="O4" s="1" t="s">
        <v>4</v>
      </c>
      <c r="P4" s="1" t="s">
        <v>5</v>
      </c>
    </row>
    <row r="5" spans="1:16" x14ac:dyDescent="0.25">
      <c r="B5" t="s">
        <v>52</v>
      </c>
      <c r="C5" s="8">
        <f>L5/L7</f>
        <v>0.13600000000000001</v>
      </c>
      <c r="D5" s="8">
        <f>M5/M7</f>
        <v>8.6261980830670923E-2</v>
      </c>
      <c r="E5" s="8">
        <f>N5/N7</f>
        <v>0.10738255033557047</v>
      </c>
      <c r="F5" s="8">
        <f>O5/O7</f>
        <v>0.21518987341772153</v>
      </c>
      <c r="G5" s="8">
        <f>P5/P7</f>
        <v>0.12328767123287671</v>
      </c>
      <c r="J5" t="s">
        <v>51</v>
      </c>
      <c r="K5" t="s">
        <v>52</v>
      </c>
      <c r="L5">
        <v>136</v>
      </c>
      <c r="M5">
        <v>27</v>
      </c>
      <c r="N5">
        <v>32</v>
      </c>
      <c r="O5">
        <v>68</v>
      </c>
      <c r="P5">
        <v>9</v>
      </c>
    </row>
    <row r="6" spans="1:16" x14ac:dyDescent="0.25">
      <c r="B6" t="s">
        <v>53</v>
      </c>
      <c r="C6" s="8">
        <f>L6/L7</f>
        <v>0.86399999999999999</v>
      </c>
      <c r="D6" s="8">
        <f>M6/M7</f>
        <v>0.91373801916932906</v>
      </c>
      <c r="E6" s="8">
        <f>N6/N7</f>
        <v>0.89261744966442957</v>
      </c>
      <c r="F6" s="8">
        <f>O6/O7</f>
        <v>0.78481012658227844</v>
      </c>
      <c r="G6" s="8">
        <f>P6/P7</f>
        <v>0.87671232876712324</v>
      </c>
      <c r="K6" t="s">
        <v>53</v>
      </c>
      <c r="L6">
        <v>864</v>
      </c>
      <c r="M6">
        <v>286</v>
      </c>
      <c r="N6">
        <v>266</v>
      </c>
      <c r="O6">
        <v>248</v>
      </c>
      <c r="P6">
        <v>64</v>
      </c>
    </row>
    <row r="7" spans="1:16" x14ac:dyDescent="0.25">
      <c r="C7" s="2"/>
      <c r="D7" s="2"/>
      <c r="E7" s="2"/>
      <c r="F7" s="2"/>
      <c r="G7" s="2"/>
      <c r="J7" t="s">
        <v>1</v>
      </c>
      <c r="L7">
        <v>1000</v>
      </c>
      <c r="M7">
        <v>313</v>
      </c>
      <c r="N7">
        <v>298</v>
      </c>
      <c r="O7">
        <v>316</v>
      </c>
      <c r="P7">
        <v>73</v>
      </c>
    </row>
    <row r="8" spans="1:16" x14ac:dyDescent="0.25">
      <c r="C8" s="2"/>
      <c r="D8" s="2"/>
      <c r="E8" s="2"/>
      <c r="F8" s="2"/>
      <c r="G8" s="2"/>
    </row>
    <row r="15" spans="1:16" x14ac:dyDescent="0.25">
      <c r="J15" t="s">
        <v>54</v>
      </c>
    </row>
    <row r="16" spans="1:16" x14ac:dyDescent="0.25">
      <c r="J16" t="s">
        <v>0</v>
      </c>
    </row>
    <row r="17" spans="1:16" x14ac:dyDescent="0.25">
      <c r="A17" t="str">
        <f>J15</f>
        <v>Founders' approval * Collapsed Ideology Crosstabulation</v>
      </c>
      <c r="L17" t="s">
        <v>1</v>
      </c>
      <c r="M17" t="s">
        <v>12</v>
      </c>
    </row>
    <row r="18" spans="1:16" ht="40" x14ac:dyDescent="0.25">
      <c r="A18" s="1"/>
      <c r="B18" s="1"/>
      <c r="C18" s="7" t="s">
        <v>50</v>
      </c>
      <c r="D18" s="7" t="str">
        <f>M18</f>
        <v>Very/Liberal</v>
      </c>
      <c r="E18" s="7" t="str">
        <f>N18</f>
        <v>Moderate</v>
      </c>
      <c r="F18" s="7" t="str">
        <f>O18</f>
        <v>Very/Conservative</v>
      </c>
      <c r="G18" s="7" t="str">
        <f>P18</f>
        <v>Not sure</v>
      </c>
      <c r="M18" t="s">
        <v>13</v>
      </c>
      <c r="N18" t="s">
        <v>14</v>
      </c>
      <c r="O18" t="s">
        <v>15</v>
      </c>
      <c r="P18" t="s">
        <v>16</v>
      </c>
    </row>
    <row r="19" spans="1:16" x14ac:dyDescent="0.25">
      <c r="B19" t="s">
        <v>52</v>
      </c>
      <c r="C19" s="8">
        <f>L19/L21</f>
        <v>0.13500000000000001</v>
      </c>
      <c r="D19" s="8">
        <f>M19/M21</f>
        <v>2.5316455696202531E-2</v>
      </c>
      <c r="E19" s="8">
        <f>N19/N21</f>
        <v>0.1729106628242075</v>
      </c>
      <c r="F19" s="8">
        <f>O19/O21</f>
        <v>0.18950437317784258</v>
      </c>
      <c r="G19" s="8">
        <f>P19/P21</f>
        <v>5.4794520547945202E-2</v>
      </c>
      <c r="J19" t="s">
        <v>51</v>
      </c>
      <c r="K19" t="s">
        <v>52</v>
      </c>
      <c r="L19">
        <v>135</v>
      </c>
      <c r="M19">
        <v>6</v>
      </c>
      <c r="N19">
        <v>60</v>
      </c>
      <c r="O19">
        <v>65</v>
      </c>
      <c r="P19">
        <v>4</v>
      </c>
    </row>
    <row r="20" spans="1:16" x14ac:dyDescent="0.25">
      <c r="B20" t="s">
        <v>53</v>
      </c>
      <c r="C20" s="8">
        <f>L20/L21</f>
        <v>0.86499999999999999</v>
      </c>
      <c r="D20" s="8">
        <f>M20/M21</f>
        <v>0.97468354430379744</v>
      </c>
      <c r="E20" s="8">
        <f>N20/N21</f>
        <v>0.82708933717579247</v>
      </c>
      <c r="F20" s="8">
        <f>O20/O21</f>
        <v>0.81049562682215748</v>
      </c>
      <c r="G20" s="8">
        <f>P20/P21</f>
        <v>0.9452054794520548</v>
      </c>
      <c r="K20" t="s">
        <v>53</v>
      </c>
      <c r="L20">
        <v>865</v>
      </c>
      <c r="M20">
        <v>231</v>
      </c>
      <c r="N20">
        <v>287</v>
      </c>
      <c r="O20">
        <v>278</v>
      </c>
      <c r="P20">
        <v>69</v>
      </c>
    </row>
    <row r="21" spans="1:16" x14ac:dyDescent="0.25">
      <c r="C21" s="2"/>
      <c r="D21" s="2"/>
      <c r="E21" s="2"/>
      <c r="F21" s="2"/>
      <c r="G21" s="2"/>
      <c r="J21" t="s">
        <v>1</v>
      </c>
      <c r="L21">
        <v>1000</v>
      </c>
      <c r="M21">
        <v>237</v>
      </c>
      <c r="N21">
        <v>347</v>
      </c>
      <c r="O21">
        <v>343</v>
      </c>
      <c r="P21">
        <v>73</v>
      </c>
    </row>
    <row r="22" spans="1:16" x14ac:dyDescent="0.25">
      <c r="C22" s="2"/>
      <c r="D22" s="2"/>
      <c r="E22" s="2"/>
      <c r="F22" s="2"/>
      <c r="G22" s="2"/>
    </row>
    <row r="30" spans="1:16" x14ac:dyDescent="0.25">
      <c r="J30" t="s">
        <v>55</v>
      </c>
    </row>
    <row r="31" spans="1:16" x14ac:dyDescent="0.25">
      <c r="J31" t="s">
        <v>0</v>
      </c>
    </row>
    <row r="32" spans="1:16" x14ac:dyDescent="0.25">
      <c r="A32" t="str">
        <f>J30</f>
        <v>Founders' approval * Race-Ethnicity Combined Crosstabulation</v>
      </c>
      <c r="L32" t="s">
        <v>1</v>
      </c>
      <c r="M32" t="s">
        <v>18</v>
      </c>
    </row>
    <row r="33" spans="1:16" ht="60" x14ac:dyDescent="0.25">
      <c r="A33" s="1"/>
      <c r="B33" s="1"/>
      <c r="C33" s="7" t="s">
        <v>50</v>
      </c>
      <c r="D33" s="7" t="str">
        <f>M33</f>
        <v>White non-Hispanic</v>
      </c>
      <c r="E33" s="7" t="str">
        <f>N33</f>
        <v>Black non-Hispanic</v>
      </c>
      <c r="F33" s="7" t="str">
        <f>O33</f>
        <v>Hispanic/Latino (any race)</v>
      </c>
      <c r="G33" s="7" t="str">
        <f>P33</f>
        <v>All other races</v>
      </c>
      <c r="M33" t="s">
        <v>19</v>
      </c>
      <c r="N33" t="s">
        <v>20</v>
      </c>
      <c r="O33" t="s">
        <v>21</v>
      </c>
      <c r="P33" t="s">
        <v>22</v>
      </c>
    </row>
    <row r="34" spans="1:16" x14ac:dyDescent="0.25">
      <c r="B34" t="s">
        <v>52</v>
      </c>
      <c r="C34" s="8">
        <f>L34/L36</f>
        <v>0.13500000000000001</v>
      </c>
      <c r="D34" s="8">
        <f>M34/M36</f>
        <v>0.12176560121765601</v>
      </c>
      <c r="E34" s="8">
        <f>N34/N36</f>
        <v>0.15639810426540285</v>
      </c>
      <c r="F34" s="8">
        <f>O34/O36</f>
        <v>0.21917808219178081</v>
      </c>
      <c r="G34" s="8">
        <f>P34/P36</f>
        <v>0.10169491525423729</v>
      </c>
      <c r="J34" t="s">
        <v>51</v>
      </c>
      <c r="K34" t="s">
        <v>52</v>
      </c>
      <c r="L34">
        <v>135</v>
      </c>
      <c r="M34">
        <v>80</v>
      </c>
      <c r="N34">
        <v>33</v>
      </c>
      <c r="O34">
        <v>16</v>
      </c>
      <c r="P34">
        <v>6</v>
      </c>
    </row>
    <row r="35" spans="1:16" x14ac:dyDescent="0.25">
      <c r="B35" t="s">
        <v>53</v>
      </c>
      <c r="C35" s="8">
        <f>L35/L36</f>
        <v>0.86499999999999999</v>
      </c>
      <c r="D35" s="8">
        <f>M35/M36</f>
        <v>0.87823439878234399</v>
      </c>
      <c r="E35" s="8">
        <f>N35/N36</f>
        <v>0.84360189573459721</v>
      </c>
      <c r="F35" s="8">
        <f>O35/O36</f>
        <v>0.78082191780821919</v>
      </c>
      <c r="G35" s="8">
        <f>P35/P36</f>
        <v>0.89830508474576276</v>
      </c>
      <c r="K35" t="s">
        <v>53</v>
      </c>
      <c r="L35">
        <v>865</v>
      </c>
      <c r="M35">
        <v>577</v>
      </c>
      <c r="N35">
        <v>178</v>
      </c>
      <c r="O35">
        <v>57</v>
      </c>
      <c r="P35">
        <v>53</v>
      </c>
    </row>
    <row r="36" spans="1:16" x14ac:dyDescent="0.25">
      <c r="C36" s="2"/>
      <c r="D36" s="2"/>
      <c r="E36" s="2"/>
      <c r="F36" s="2"/>
      <c r="G36" s="2"/>
      <c r="J36" t="s">
        <v>1</v>
      </c>
      <c r="L36">
        <v>1000</v>
      </c>
      <c r="M36">
        <v>657</v>
      </c>
      <c r="N36">
        <v>211</v>
      </c>
      <c r="O36">
        <v>73</v>
      </c>
      <c r="P36">
        <v>59</v>
      </c>
    </row>
    <row r="37" spans="1:16" x14ac:dyDescent="0.25">
      <c r="C37" s="2"/>
      <c r="D37" s="2"/>
      <c r="E37" s="2"/>
      <c r="F37" s="2"/>
      <c r="G37" s="2"/>
    </row>
    <row r="44" spans="1:16" x14ac:dyDescent="0.25">
      <c r="J44" t="s">
        <v>103</v>
      </c>
    </row>
    <row r="45" spans="1:16" x14ac:dyDescent="0.25">
      <c r="J45" t="s">
        <v>0</v>
      </c>
    </row>
    <row r="46" spans="1:16" x14ac:dyDescent="0.25">
      <c r="A46" t="str">
        <f>J44</f>
        <v>Founders' approval * Gender Crosstabulation</v>
      </c>
      <c r="L46" t="s">
        <v>1</v>
      </c>
      <c r="M46" t="s">
        <v>99</v>
      </c>
    </row>
    <row r="47" spans="1:16" ht="20" x14ac:dyDescent="0.25">
      <c r="A47" s="1"/>
      <c r="B47" s="1"/>
      <c r="C47" s="7" t="s">
        <v>50</v>
      </c>
      <c r="D47" s="7" t="str">
        <f>M47</f>
        <v>Male</v>
      </c>
      <c r="E47" s="7" t="str">
        <f>N47</f>
        <v>Female</v>
      </c>
      <c r="M47" t="s">
        <v>100</v>
      </c>
      <c r="N47" t="s">
        <v>101</v>
      </c>
    </row>
    <row r="48" spans="1:16" x14ac:dyDescent="0.25">
      <c r="B48" t="s">
        <v>52</v>
      </c>
      <c r="C48" s="8">
        <f>L48/L50</f>
        <v>0.13586413586413587</v>
      </c>
      <c r="D48" s="8">
        <f>M48/M50</f>
        <v>0.19287211740041929</v>
      </c>
      <c r="E48" s="8">
        <f>N48/N50</f>
        <v>8.3969465648854963E-2</v>
      </c>
      <c r="J48" t="s">
        <v>51</v>
      </c>
      <c r="K48" t="s">
        <v>52</v>
      </c>
      <c r="L48">
        <v>136</v>
      </c>
      <c r="M48">
        <v>92</v>
      </c>
      <c r="N48">
        <v>44</v>
      </c>
    </row>
    <row r="49" spans="1:15" x14ac:dyDescent="0.25">
      <c r="B49" t="s">
        <v>53</v>
      </c>
      <c r="C49" s="8">
        <f>L49/L50</f>
        <v>0.86413586413586418</v>
      </c>
      <c r="D49" s="8">
        <f>M49/M50</f>
        <v>0.80712788259958068</v>
      </c>
      <c r="E49" s="8">
        <f>N49/N50</f>
        <v>0.91603053435114501</v>
      </c>
      <c r="K49" t="s">
        <v>53</v>
      </c>
      <c r="L49">
        <v>865</v>
      </c>
      <c r="M49">
        <v>385</v>
      </c>
      <c r="N49">
        <v>480</v>
      </c>
    </row>
    <row r="50" spans="1:15" x14ac:dyDescent="0.25">
      <c r="J50" t="s">
        <v>1</v>
      </c>
      <c r="L50">
        <v>1001</v>
      </c>
      <c r="M50">
        <v>477</v>
      </c>
      <c r="N50">
        <v>524</v>
      </c>
    </row>
    <row r="59" spans="1:15" x14ac:dyDescent="0.25">
      <c r="J59" t="s">
        <v>56</v>
      </c>
    </row>
    <row r="60" spans="1:15" x14ac:dyDescent="0.25">
      <c r="J60" t="s">
        <v>0</v>
      </c>
    </row>
    <row r="61" spans="1:15" x14ac:dyDescent="0.25">
      <c r="A61" t="str">
        <f>J59</f>
        <v>Founders' approval * Collapsed Generation Cohorts Crosstabulation</v>
      </c>
      <c r="L61" t="s">
        <v>1</v>
      </c>
      <c r="M61" t="s">
        <v>24</v>
      </c>
    </row>
    <row r="62" spans="1:15" ht="120" x14ac:dyDescent="0.25">
      <c r="A62" s="1"/>
      <c r="B62" s="1"/>
      <c r="C62" s="7" t="s">
        <v>50</v>
      </c>
      <c r="D62" s="7" t="str">
        <f>M62</f>
        <v>Silent &amp; Boomer Generation (born before 1965)</v>
      </c>
      <c r="E62" s="7" t="str">
        <f>N62</f>
        <v>Generation X (born 1965-1980)</v>
      </c>
      <c r="F62" s="7" t="str">
        <f>O62</f>
        <v>Millennials &amp; Generation Z (born after 1980)</v>
      </c>
      <c r="G62" s="1"/>
      <c r="M62" t="s">
        <v>25</v>
      </c>
      <c r="N62" t="s">
        <v>26</v>
      </c>
      <c r="O62" t="s">
        <v>27</v>
      </c>
    </row>
    <row r="63" spans="1:15" x14ac:dyDescent="0.25">
      <c r="B63" t="s">
        <v>52</v>
      </c>
      <c r="C63" s="8">
        <f>L63/L65</f>
        <v>0.13600000000000001</v>
      </c>
      <c r="D63" s="8">
        <f>M63/M65</f>
        <v>9.152542372881356E-2</v>
      </c>
      <c r="E63" s="8">
        <f>N63/N65</f>
        <v>0.12301587301587301</v>
      </c>
      <c r="F63" s="8">
        <f>O63/O65</f>
        <v>0.17218543046357615</v>
      </c>
      <c r="G63" s="2"/>
      <c r="J63" t="s">
        <v>51</v>
      </c>
      <c r="K63" t="s">
        <v>52</v>
      </c>
      <c r="L63">
        <v>136</v>
      </c>
      <c r="M63">
        <v>27</v>
      </c>
      <c r="N63">
        <v>31</v>
      </c>
      <c r="O63">
        <v>78</v>
      </c>
    </row>
    <row r="64" spans="1:15" x14ac:dyDescent="0.25">
      <c r="B64" t="s">
        <v>53</v>
      </c>
      <c r="C64" s="8">
        <f>L64/L65</f>
        <v>0.86399999999999999</v>
      </c>
      <c r="D64" s="8">
        <f>M64/M65</f>
        <v>0.90847457627118644</v>
      </c>
      <c r="E64" s="8">
        <f>N64/N65</f>
        <v>0.87698412698412698</v>
      </c>
      <c r="F64" s="8">
        <f>O64/O65</f>
        <v>0.82781456953642385</v>
      </c>
      <c r="G64" s="2"/>
      <c r="K64" t="s">
        <v>53</v>
      </c>
      <c r="L64">
        <v>864</v>
      </c>
      <c r="M64">
        <v>268</v>
      </c>
      <c r="N64">
        <v>221</v>
      </c>
      <c r="O64">
        <v>375</v>
      </c>
    </row>
    <row r="65" spans="1:15" x14ac:dyDescent="0.25">
      <c r="C65" s="2"/>
      <c r="D65" s="2"/>
      <c r="E65" s="2"/>
      <c r="F65" s="2"/>
      <c r="G65" s="2"/>
      <c r="J65" t="s">
        <v>1</v>
      </c>
      <c r="L65">
        <v>1000</v>
      </c>
      <c r="M65">
        <v>295</v>
      </c>
      <c r="N65">
        <v>252</v>
      </c>
      <c r="O65">
        <v>453</v>
      </c>
    </row>
    <row r="66" spans="1:15" x14ac:dyDescent="0.25">
      <c r="C66" s="2"/>
      <c r="D66" s="2"/>
      <c r="E66" s="2"/>
      <c r="F66" s="2"/>
      <c r="G66" s="2"/>
    </row>
    <row r="74" spans="1:15" x14ac:dyDescent="0.25">
      <c r="J74" t="s">
        <v>57</v>
      </c>
    </row>
    <row r="75" spans="1:15" x14ac:dyDescent="0.25">
      <c r="J75" t="s">
        <v>0</v>
      </c>
    </row>
    <row r="76" spans="1:15" x14ac:dyDescent="0.25">
      <c r="A76" t="str">
        <f>J74</f>
        <v>Founders' approval * Collapsed Education Status Crosstabulation</v>
      </c>
      <c r="L76" t="s">
        <v>1</v>
      </c>
      <c r="M76" t="s">
        <v>29</v>
      </c>
    </row>
    <row r="77" spans="1:15" ht="80" x14ac:dyDescent="0.25">
      <c r="A77" s="1"/>
      <c r="B77" s="1"/>
      <c r="C77" s="7" t="s">
        <v>50</v>
      </c>
      <c r="D77" s="7" t="str">
        <f>M77</f>
        <v>No HS/HS Graduate</v>
      </c>
      <c r="E77" s="7" t="str">
        <f>N77</f>
        <v>Some College/2-year degree</v>
      </c>
      <c r="F77" s="7" t="str">
        <f>O77</f>
        <v>4-year degree/Post-Graduate Degree</v>
      </c>
      <c r="G77" s="1"/>
      <c r="M77" t="s">
        <v>30</v>
      </c>
      <c r="N77" t="s">
        <v>31</v>
      </c>
      <c r="O77" t="s">
        <v>32</v>
      </c>
    </row>
    <row r="78" spans="1:15" x14ac:dyDescent="0.25">
      <c r="B78" t="s">
        <v>52</v>
      </c>
      <c r="C78" s="8">
        <f>L78/L80</f>
        <v>0.13586413586413587</v>
      </c>
      <c r="D78" s="8">
        <f>M78/M80</f>
        <v>0.16223404255319149</v>
      </c>
      <c r="E78" s="8">
        <f>N78/N80</f>
        <v>0.10963455149501661</v>
      </c>
      <c r="F78" s="8">
        <f>O78/O80</f>
        <v>0.12962962962962962</v>
      </c>
      <c r="G78" s="2"/>
      <c r="J78" t="s">
        <v>51</v>
      </c>
      <c r="K78" t="s">
        <v>52</v>
      </c>
      <c r="L78">
        <v>136</v>
      </c>
      <c r="M78">
        <v>61</v>
      </c>
      <c r="N78">
        <v>33</v>
      </c>
      <c r="O78">
        <v>42</v>
      </c>
    </row>
    <row r="79" spans="1:15" x14ac:dyDescent="0.25">
      <c r="B79" t="s">
        <v>53</v>
      </c>
      <c r="C79" s="8">
        <f>L79/L80</f>
        <v>0.86413586413586418</v>
      </c>
      <c r="D79" s="8">
        <f>M79/M80</f>
        <v>0.83776595744680848</v>
      </c>
      <c r="E79" s="8">
        <f>N79/N80</f>
        <v>0.89036544850498334</v>
      </c>
      <c r="F79" s="8">
        <f>O79/O80</f>
        <v>0.87037037037037035</v>
      </c>
      <c r="G79" s="2"/>
      <c r="K79" t="s">
        <v>53</v>
      </c>
      <c r="L79">
        <v>865</v>
      </c>
      <c r="M79">
        <v>315</v>
      </c>
      <c r="N79">
        <v>268</v>
      </c>
      <c r="O79">
        <v>282</v>
      </c>
    </row>
    <row r="80" spans="1:15" x14ac:dyDescent="0.25">
      <c r="C80" s="2"/>
      <c r="D80" s="2"/>
      <c r="E80" s="2"/>
      <c r="F80" s="2"/>
      <c r="G80" s="2"/>
      <c r="J80" t="s">
        <v>1</v>
      </c>
      <c r="L80">
        <v>1001</v>
      </c>
      <c r="M80">
        <v>376</v>
      </c>
      <c r="N80">
        <v>301</v>
      </c>
      <c r="O80">
        <v>324</v>
      </c>
    </row>
    <row r="81" spans="1:16" x14ac:dyDescent="0.25">
      <c r="C81" s="2"/>
      <c r="D81" s="2"/>
      <c r="E81" s="2"/>
      <c r="F81" s="2"/>
      <c r="G81" s="2"/>
    </row>
    <row r="89" spans="1:16" x14ac:dyDescent="0.25">
      <c r="J89" t="s">
        <v>58</v>
      </c>
    </row>
    <row r="90" spans="1:16" x14ac:dyDescent="0.25">
      <c r="J90" t="s">
        <v>0</v>
      </c>
    </row>
    <row r="91" spans="1:16" x14ac:dyDescent="0.25">
      <c r="A91" t="str">
        <f>J89</f>
        <v>Founders' approval * NC Region assigned by Zip Code Crosstabulation</v>
      </c>
      <c r="L91" t="s">
        <v>1</v>
      </c>
      <c r="M91" t="s">
        <v>34</v>
      </c>
    </row>
    <row r="92" spans="1:16" ht="60" x14ac:dyDescent="0.25">
      <c r="A92" s="1"/>
      <c r="B92" s="1"/>
      <c r="C92" s="7" t="s">
        <v>50</v>
      </c>
      <c r="D92" s="7" t="str">
        <f>M92</f>
        <v>Central City</v>
      </c>
      <c r="E92" s="7" t="str">
        <f>N92</f>
        <v>Urban Suburb</v>
      </c>
      <c r="F92" s="7" t="str">
        <f>O92</f>
        <v>Surrounding Suburban County</v>
      </c>
      <c r="G92" s="7" t="str">
        <f>P92</f>
        <v>Rural County</v>
      </c>
      <c r="M92" t="s">
        <v>35</v>
      </c>
      <c r="N92" t="s">
        <v>36</v>
      </c>
      <c r="O92" t="s">
        <v>37</v>
      </c>
      <c r="P92" t="s">
        <v>38</v>
      </c>
    </row>
    <row r="93" spans="1:16" x14ac:dyDescent="0.25">
      <c r="B93" t="s">
        <v>52</v>
      </c>
      <c r="C93" s="8">
        <f>L93/L95</f>
        <v>0.13586413586413587</v>
      </c>
      <c r="D93" s="8">
        <f>M93/M95</f>
        <v>0.10064935064935066</v>
      </c>
      <c r="E93" s="8">
        <f>N93/N95</f>
        <v>0.14901960784313725</v>
      </c>
      <c r="F93" s="8">
        <f>O93/O95</f>
        <v>0.1634980988593156</v>
      </c>
      <c r="G93" s="8">
        <f>P93/P95</f>
        <v>0.13714285714285715</v>
      </c>
      <c r="J93" t="s">
        <v>51</v>
      </c>
      <c r="K93" t="s">
        <v>52</v>
      </c>
      <c r="L93">
        <v>136</v>
      </c>
      <c r="M93">
        <v>31</v>
      </c>
      <c r="N93">
        <v>38</v>
      </c>
      <c r="O93">
        <v>43</v>
      </c>
      <c r="P93">
        <v>24</v>
      </c>
    </row>
    <row r="94" spans="1:16" x14ac:dyDescent="0.25">
      <c r="B94" t="s">
        <v>53</v>
      </c>
      <c r="C94" s="8">
        <f>L94/L95</f>
        <v>0.86413586413586418</v>
      </c>
      <c r="D94" s="8">
        <f>M94/M95</f>
        <v>0.89935064935064934</v>
      </c>
      <c r="E94" s="8">
        <f>N94/N95</f>
        <v>0.85098039215686272</v>
      </c>
      <c r="F94" s="8">
        <f>O94/O95</f>
        <v>0.83650190114068446</v>
      </c>
      <c r="G94" s="8">
        <f>P94/P95</f>
        <v>0.86285714285714288</v>
      </c>
      <c r="K94" t="s">
        <v>53</v>
      </c>
      <c r="L94">
        <v>865</v>
      </c>
      <c r="M94">
        <v>277</v>
      </c>
      <c r="N94">
        <v>217</v>
      </c>
      <c r="O94">
        <v>220</v>
      </c>
      <c r="P94">
        <v>151</v>
      </c>
    </row>
    <row r="95" spans="1:16" x14ac:dyDescent="0.25">
      <c r="C95" s="2"/>
      <c r="D95" s="2"/>
      <c r="E95" s="2"/>
      <c r="F95" s="2"/>
      <c r="G95" s="2"/>
      <c r="J95" t="s">
        <v>1</v>
      </c>
      <c r="L95">
        <v>1001</v>
      </c>
      <c r="M95">
        <v>308</v>
      </c>
      <c r="N95">
        <v>255</v>
      </c>
      <c r="O95">
        <v>263</v>
      </c>
      <c r="P95">
        <v>175</v>
      </c>
    </row>
    <row r="96" spans="1:16" x14ac:dyDescent="0.25">
      <c r="C96" s="2"/>
      <c r="D96" s="2"/>
      <c r="E96" s="2"/>
      <c r="F96" s="2"/>
      <c r="G96" s="2"/>
    </row>
    <row r="104" spans="1:15" x14ac:dyDescent="0.25">
      <c r="J104" t="s">
        <v>59</v>
      </c>
    </row>
    <row r="105" spans="1:15" x14ac:dyDescent="0.25">
      <c r="J105" t="s">
        <v>0</v>
      </c>
    </row>
    <row r="106" spans="1:15" x14ac:dyDescent="0.25">
      <c r="A106" t="str">
        <f>J104</f>
        <v>Founders' approval * Collapsed Political Interest Crosstabulation</v>
      </c>
      <c r="L106" t="s">
        <v>1</v>
      </c>
      <c r="M106" t="s">
        <v>40</v>
      </c>
    </row>
    <row r="107" spans="1:15" ht="80" x14ac:dyDescent="0.25">
      <c r="A107" s="1"/>
      <c r="B107" s="1"/>
      <c r="C107" s="7" t="s">
        <v>50</v>
      </c>
      <c r="D107" s="7" t="str">
        <f>M107</f>
        <v>Most of the time</v>
      </c>
      <c r="E107" s="7" t="str">
        <f>N107</f>
        <v>Some of the time/Only now and then</v>
      </c>
      <c r="F107" s="7" t="str">
        <f>O107</f>
        <v>Hardly at all/Don't know</v>
      </c>
      <c r="G107" s="1"/>
      <c r="M107" t="s">
        <v>41</v>
      </c>
      <c r="N107" t="s">
        <v>42</v>
      </c>
      <c r="O107" t="s">
        <v>43</v>
      </c>
    </row>
    <row r="108" spans="1:15" x14ac:dyDescent="0.25">
      <c r="B108" t="s">
        <v>52</v>
      </c>
      <c r="C108" s="8">
        <f>L108/L110</f>
        <v>0.13513513513513514</v>
      </c>
      <c r="D108" s="8">
        <f>M108/M110</f>
        <v>0.11805555555555555</v>
      </c>
      <c r="E108" s="8">
        <f>N108/N110</f>
        <v>0.16455696202531644</v>
      </c>
      <c r="F108" s="8">
        <f>O108/O110</f>
        <v>6.4516129032258063E-2</v>
      </c>
      <c r="G108" s="2"/>
      <c r="J108" t="s">
        <v>51</v>
      </c>
      <c r="K108" t="s">
        <v>52</v>
      </c>
      <c r="L108">
        <v>135</v>
      </c>
      <c r="M108">
        <v>51</v>
      </c>
      <c r="N108">
        <v>78</v>
      </c>
      <c r="O108">
        <v>6</v>
      </c>
    </row>
    <row r="109" spans="1:15" x14ac:dyDescent="0.25">
      <c r="B109" t="s">
        <v>53</v>
      </c>
      <c r="C109" s="8">
        <f>L109/L110</f>
        <v>0.86486486486486491</v>
      </c>
      <c r="D109" s="8">
        <f>M109/M110</f>
        <v>0.88194444444444442</v>
      </c>
      <c r="E109" s="8">
        <f>N109/N110</f>
        <v>0.83544303797468356</v>
      </c>
      <c r="F109" s="8">
        <f>O109/O110</f>
        <v>0.93548387096774188</v>
      </c>
      <c r="G109" s="2"/>
      <c r="K109" t="s">
        <v>53</v>
      </c>
      <c r="L109">
        <v>864</v>
      </c>
      <c r="M109">
        <v>381</v>
      </c>
      <c r="N109">
        <v>396</v>
      </c>
      <c r="O109">
        <v>87</v>
      </c>
    </row>
    <row r="110" spans="1:15" x14ac:dyDescent="0.25">
      <c r="C110" s="2"/>
      <c r="D110" s="2"/>
      <c r="E110" s="2"/>
      <c r="F110" s="2"/>
      <c r="G110" s="2"/>
      <c r="J110" t="s">
        <v>1</v>
      </c>
      <c r="L110">
        <v>999</v>
      </c>
      <c r="M110">
        <v>432</v>
      </c>
      <c r="N110">
        <v>474</v>
      </c>
      <c r="O110">
        <v>93</v>
      </c>
    </row>
    <row r="111" spans="1:15" x14ac:dyDescent="0.25">
      <c r="C111" s="2"/>
      <c r="D111" s="2"/>
      <c r="E111" s="2"/>
      <c r="F111" s="2"/>
      <c r="G111" s="2"/>
    </row>
    <row r="119" spans="1:16" x14ac:dyDescent="0.25">
      <c r="J119" t="s">
        <v>60</v>
      </c>
    </row>
    <row r="120" spans="1:16" x14ac:dyDescent="0.25">
      <c r="J120" t="s">
        <v>0</v>
      </c>
    </row>
    <row r="121" spans="1:16" x14ac:dyDescent="0.25">
      <c r="A121" t="str">
        <f>J119</f>
        <v>Founders' approval * Presidential Vote Choice in 2024 (Collapsed) Crosstabulation</v>
      </c>
      <c r="L121" t="s">
        <v>1</v>
      </c>
      <c r="M121" t="s">
        <v>45</v>
      </c>
    </row>
    <row r="122" spans="1:16" ht="100" x14ac:dyDescent="0.25">
      <c r="A122" s="1"/>
      <c r="B122" s="1"/>
      <c r="C122" s="7" t="s">
        <v>50</v>
      </c>
      <c r="D122" s="7" t="str">
        <f>M122</f>
        <v>Voted for Kamala Harris for President in 2024</v>
      </c>
      <c r="E122" s="7" t="str">
        <f>N122</f>
        <v>Voted for Donald Trump for President in 2024</v>
      </c>
      <c r="F122" s="7" t="str">
        <f>O122</f>
        <v>Voted for third party candidate in 2024</v>
      </c>
      <c r="G122" s="7" t="str">
        <f>P122</f>
        <v>Did not vote for President in 2024</v>
      </c>
      <c r="M122" t="s">
        <v>46</v>
      </c>
      <c r="N122" t="s">
        <v>47</v>
      </c>
      <c r="O122" t="s">
        <v>48</v>
      </c>
      <c r="P122" t="s">
        <v>49</v>
      </c>
    </row>
    <row r="123" spans="1:16" x14ac:dyDescent="0.25">
      <c r="B123" t="s">
        <v>52</v>
      </c>
      <c r="C123" s="8">
        <f>L123/L125</f>
        <v>0.13500000000000001</v>
      </c>
      <c r="D123" s="8">
        <f>M123/M125</f>
        <v>4.7493403693931395E-2</v>
      </c>
      <c r="E123" s="8">
        <f>N123/N125</f>
        <v>0.21052631578947367</v>
      </c>
      <c r="F123" s="8">
        <f>O123/O125</f>
        <v>0</v>
      </c>
      <c r="G123" s="8">
        <f>P123/P125</f>
        <v>0.15277777777777779</v>
      </c>
      <c r="J123" t="s">
        <v>51</v>
      </c>
      <c r="K123" t="s">
        <v>52</v>
      </c>
      <c r="L123">
        <v>135</v>
      </c>
      <c r="M123">
        <v>18</v>
      </c>
      <c r="N123">
        <v>84</v>
      </c>
      <c r="O123">
        <v>0</v>
      </c>
      <c r="P123">
        <v>33</v>
      </c>
    </row>
    <row r="124" spans="1:16" x14ac:dyDescent="0.25">
      <c r="B124" t="s">
        <v>53</v>
      </c>
      <c r="C124" s="8">
        <f>L124/L125</f>
        <v>0.86499999999999999</v>
      </c>
      <c r="D124" s="8">
        <f>M124/M125</f>
        <v>0.9525065963060686</v>
      </c>
      <c r="E124" s="8">
        <f>N124/N125</f>
        <v>0.78947368421052633</v>
      </c>
      <c r="F124" s="8">
        <f>O124/O125</f>
        <v>1</v>
      </c>
      <c r="G124" s="8">
        <f>P124/P125</f>
        <v>0.84722222222222221</v>
      </c>
      <c r="K124" t="s">
        <v>53</v>
      </c>
      <c r="L124">
        <v>865</v>
      </c>
      <c r="M124">
        <v>361</v>
      </c>
      <c r="N124">
        <v>315</v>
      </c>
      <c r="O124">
        <v>6</v>
      </c>
      <c r="P124">
        <v>183</v>
      </c>
    </row>
    <row r="125" spans="1:16" x14ac:dyDescent="0.25">
      <c r="C125" s="2"/>
      <c r="D125" s="2"/>
      <c r="E125" s="2"/>
      <c r="F125" s="2"/>
      <c r="G125" s="2"/>
      <c r="J125" t="s">
        <v>1</v>
      </c>
      <c r="L125">
        <v>1000</v>
      </c>
      <c r="M125">
        <v>379</v>
      </c>
      <c r="N125">
        <v>399</v>
      </c>
      <c r="O125">
        <v>6</v>
      </c>
      <c r="P125">
        <v>216</v>
      </c>
    </row>
    <row r="126" spans="1:16" x14ac:dyDescent="0.25">
      <c r="C126" s="2"/>
      <c r="D126" s="2"/>
      <c r="E126" s="2"/>
      <c r="F126" s="2"/>
      <c r="G126" s="2"/>
    </row>
  </sheetData>
  <mergeCells count="1">
    <mergeCell ref="A1: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CE17-E489-5449-BE4F-21A9C27297B4}">
  <dimension ref="A1:P127"/>
  <sheetViews>
    <sheetView showGridLines="0" workbookViewId="0">
      <selection sqref="A1:G2"/>
    </sheetView>
  </sheetViews>
  <sheetFormatPr baseColWidth="10" defaultRowHeight="19" x14ac:dyDescent="0.25"/>
  <cols>
    <col min="2" max="2" width="41.85546875" style="1" customWidth="1"/>
    <col min="5" max="5" width="11.7109375" customWidth="1"/>
    <col min="11" max="11" width="21.42578125" customWidth="1"/>
  </cols>
  <sheetData>
    <row r="1" spans="1:16" x14ac:dyDescent="0.25">
      <c r="A1" s="15" t="s">
        <v>125</v>
      </c>
      <c r="B1" s="15"/>
      <c r="C1" s="15"/>
      <c r="D1" s="15"/>
      <c r="E1" s="15"/>
      <c r="F1" s="15"/>
      <c r="G1" s="15"/>
      <c r="J1" t="s">
        <v>113</v>
      </c>
    </row>
    <row r="2" spans="1:16" x14ac:dyDescent="0.25">
      <c r="A2" s="15"/>
      <c r="B2" s="15"/>
      <c r="C2" s="15"/>
      <c r="D2" s="15"/>
      <c r="E2" s="15"/>
      <c r="F2" s="15"/>
      <c r="G2" s="15"/>
      <c r="J2" t="s">
        <v>0</v>
      </c>
    </row>
    <row r="3" spans="1:16" x14ac:dyDescent="0.25">
      <c r="A3" t="str">
        <f>J1</f>
        <v>Constitution interpretation * Initial Partisan Self-Identification Crosstabulation</v>
      </c>
      <c r="L3" t="s">
        <v>1</v>
      </c>
      <c r="M3" t="s">
        <v>111</v>
      </c>
    </row>
    <row r="4" spans="1:16" s="1" customFormat="1" ht="60" x14ac:dyDescent="0.25">
      <c r="C4" s="7" t="s">
        <v>50</v>
      </c>
      <c r="D4" s="7" t="str">
        <f>M4</f>
        <v>Democratic Self-ID (initial)</v>
      </c>
      <c r="E4" s="7" t="str">
        <f>N4</f>
        <v>Independent Self-ID (initial)</v>
      </c>
      <c r="F4" s="7" t="str">
        <f>O4</f>
        <v>Republican Self-ID (initial)</v>
      </c>
      <c r="G4" s="7" t="str">
        <f>P4</f>
        <v>All others/not sure</v>
      </c>
      <c r="M4" s="1" t="s">
        <v>2</v>
      </c>
      <c r="N4" s="1" t="s">
        <v>3</v>
      </c>
      <c r="O4" s="1" t="s">
        <v>4</v>
      </c>
      <c r="P4" s="1" t="s">
        <v>5</v>
      </c>
    </row>
    <row r="5" spans="1:16" ht="80" x14ac:dyDescent="0.25">
      <c r="B5" s="9" t="s">
        <v>70</v>
      </c>
      <c r="C5" s="8">
        <f>L5/L9</f>
        <v>0.26800000000000002</v>
      </c>
      <c r="D5" s="8">
        <f>M5/M9</f>
        <v>0.18849840255591055</v>
      </c>
      <c r="E5" s="8">
        <f>N5/N9</f>
        <v>0.25503355704697989</v>
      </c>
      <c r="F5" s="8">
        <f>O5/O9</f>
        <v>0.36392405063291139</v>
      </c>
      <c r="G5" s="8">
        <f>P5/P9</f>
        <v>0.24657534246575341</v>
      </c>
      <c r="J5" t="s">
        <v>62</v>
      </c>
      <c r="K5" t="s">
        <v>70</v>
      </c>
      <c r="L5">
        <v>268</v>
      </c>
      <c r="M5">
        <v>59</v>
      </c>
      <c r="N5">
        <v>76</v>
      </c>
      <c r="O5">
        <v>115</v>
      </c>
      <c r="P5">
        <v>18</v>
      </c>
    </row>
    <row r="6" spans="1:16" ht="40" x14ac:dyDescent="0.25">
      <c r="B6" s="9" t="s">
        <v>71</v>
      </c>
      <c r="C6" s="8">
        <f>L6/L9</f>
        <v>0.27500000000000002</v>
      </c>
      <c r="D6" s="8">
        <f>M6/M9</f>
        <v>0.35463258785942492</v>
      </c>
      <c r="E6" s="8">
        <f>N6/N9</f>
        <v>0.21476510067114093</v>
      </c>
      <c r="F6" s="8">
        <f>O6/O9</f>
        <v>0.25316455696202533</v>
      </c>
      <c r="G6" s="8">
        <f>P6/P9</f>
        <v>0.27397260273972601</v>
      </c>
      <c r="K6" t="s">
        <v>71</v>
      </c>
      <c r="L6">
        <v>275</v>
      </c>
      <c r="M6">
        <v>111</v>
      </c>
      <c r="N6">
        <v>64</v>
      </c>
      <c r="O6">
        <v>80</v>
      </c>
      <c r="P6">
        <v>20</v>
      </c>
    </row>
    <row r="7" spans="1:16" ht="20" x14ac:dyDescent="0.25">
      <c r="B7" s="9" t="s">
        <v>72</v>
      </c>
      <c r="C7" s="8">
        <f>L7/L9</f>
        <v>0.39600000000000002</v>
      </c>
      <c r="D7" s="8">
        <f>M7/M9</f>
        <v>0.39936102236421728</v>
      </c>
      <c r="E7" s="8">
        <f>N7/N9</f>
        <v>0.47651006711409394</v>
      </c>
      <c r="F7" s="8">
        <f>O7/O9</f>
        <v>0.32594936708860761</v>
      </c>
      <c r="G7" s="8">
        <f>P7/P9</f>
        <v>0.35616438356164382</v>
      </c>
      <c r="K7" t="s">
        <v>72</v>
      </c>
      <c r="L7">
        <v>396</v>
      </c>
      <c r="M7">
        <v>125</v>
      </c>
      <c r="N7">
        <v>142</v>
      </c>
      <c r="O7">
        <v>103</v>
      </c>
      <c r="P7">
        <v>26</v>
      </c>
    </row>
    <row r="8" spans="1:16" ht="20" x14ac:dyDescent="0.25">
      <c r="B8" s="9" t="s">
        <v>16</v>
      </c>
      <c r="C8" s="8">
        <f>L8/L9</f>
        <v>6.0999999999999999E-2</v>
      </c>
      <c r="D8" s="8">
        <f>M8/M9</f>
        <v>5.7507987220447282E-2</v>
      </c>
      <c r="E8" s="8">
        <f>N8/N9</f>
        <v>5.3691275167785234E-2</v>
      </c>
      <c r="F8" s="8">
        <f>O8/O9</f>
        <v>5.6962025316455694E-2</v>
      </c>
      <c r="G8" s="8">
        <f>P8/P9</f>
        <v>0.12328767123287671</v>
      </c>
      <c r="K8" t="s">
        <v>16</v>
      </c>
      <c r="L8">
        <v>61</v>
      </c>
      <c r="M8">
        <v>18</v>
      </c>
      <c r="N8">
        <v>16</v>
      </c>
      <c r="O8">
        <v>18</v>
      </c>
      <c r="P8">
        <v>9</v>
      </c>
    </row>
    <row r="9" spans="1:16" x14ac:dyDescent="0.25">
      <c r="J9" t="s">
        <v>1</v>
      </c>
      <c r="L9">
        <v>1000</v>
      </c>
      <c r="M9">
        <v>313</v>
      </c>
      <c r="N9">
        <v>298</v>
      </c>
      <c r="O9">
        <v>316</v>
      </c>
      <c r="P9">
        <v>73</v>
      </c>
    </row>
    <row r="15" spans="1:16" ht="20" x14ac:dyDescent="0.25">
      <c r="B15" s="1" t="s">
        <v>61</v>
      </c>
      <c r="J15" t="s">
        <v>63</v>
      </c>
    </row>
    <row r="16" spans="1:16" x14ac:dyDescent="0.25">
      <c r="J16" t="s">
        <v>0</v>
      </c>
    </row>
    <row r="17" spans="1:16" x14ac:dyDescent="0.25">
      <c r="A17" t="str">
        <f>J15</f>
        <v>Constitution interpretation * Collapsed Ideology Crosstabulation</v>
      </c>
      <c r="L17" t="s">
        <v>1</v>
      </c>
      <c r="M17" t="s">
        <v>12</v>
      </c>
    </row>
    <row r="18" spans="1:16" ht="40" x14ac:dyDescent="0.25">
      <c r="A18" s="1"/>
      <c r="C18" s="7" t="s">
        <v>50</v>
      </c>
      <c r="D18" s="7" t="str">
        <f>M18</f>
        <v>Very/Liberal</v>
      </c>
      <c r="E18" s="7" t="str">
        <f>N18</f>
        <v>Moderate</v>
      </c>
      <c r="F18" s="7" t="str">
        <f>O18</f>
        <v>Very/Conservative</v>
      </c>
      <c r="G18" s="7" t="str">
        <f>P18</f>
        <v>Not sure</v>
      </c>
      <c r="M18" t="s">
        <v>13</v>
      </c>
      <c r="N18" t="s">
        <v>14</v>
      </c>
      <c r="O18" t="s">
        <v>15</v>
      </c>
      <c r="P18" t="s">
        <v>16</v>
      </c>
    </row>
    <row r="19" spans="1:16" ht="80" x14ac:dyDescent="0.25">
      <c r="B19" s="9" t="s">
        <v>70</v>
      </c>
      <c r="C19" s="8">
        <f>L19/L23</f>
        <v>0.26746506986027946</v>
      </c>
      <c r="D19" s="8">
        <f>M19/M23</f>
        <v>0.10126582278481013</v>
      </c>
      <c r="E19" s="8">
        <f>N19/N23</f>
        <v>0.21613832853025935</v>
      </c>
      <c r="F19" s="8">
        <f>O19/O23</f>
        <v>0.43604651162790697</v>
      </c>
      <c r="G19" s="8">
        <f>P19/P23</f>
        <v>0.25675675675675674</v>
      </c>
      <c r="J19" t="s">
        <v>62</v>
      </c>
      <c r="K19" t="s">
        <v>70</v>
      </c>
      <c r="L19">
        <v>268</v>
      </c>
      <c r="M19">
        <v>24</v>
      </c>
      <c r="N19">
        <v>75</v>
      </c>
      <c r="O19">
        <v>150</v>
      </c>
      <c r="P19">
        <v>19</v>
      </c>
    </row>
    <row r="20" spans="1:16" ht="40" x14ac:dyDescent="0.25">
      <c r="B20" s="9" t="s">
        <v>71</v>
      </c>
      <c r="C20" s="8">
        <f>L20/L23</f>
        <v>0.2744510978043912</v>
      </c>
      <c r="D20" s="8">
        <f>M20/M23</f>
        <v>0.41772151898734178</v>
      </c>
      <c r="E20" s="8">
        <f>N20/N23</f>
        <v>0.2680115273775216</v>
      </c>
      <c r="F20" s="8">
        <f>O20/O23</f>
        <v>0.19476744186046513</v>
      </c>
      <c r="G20" s="8">
        <f>P20/P23</f>
        <v>0.21621621621621623</v>
      </c>
      <c r="K20" t="s">
        <v>71</v>
      </c>
      <c r="L20">
        <v>275</v>
      </c>
      <c r="M20">
        <v>99</v>
      </c>
      <c r="N20">
        <v>93</v>
      </c>
      <c r="O20">
        <v>67</v>
      </c>
      <c r="P20">
        <v>16</v>
      </c>
    </row>
    <row r="21" spans="1:16" ht="20" x14ac:dyDescent="0.25">
      <c r="B21" s="9" t="s">
        <v>72</v>
      </c>
      <c r="C21" s="8">
        <f>L21/L23</f>
        <v>0.39520958083832336</v>
      </c>
      <c r="D21" s="8">
        <f>M21/M23</f>
        <v>0.41772151898734178</v>
      </c>
      <c r="E21" s="8">
        <f>N21/N23</f>
        <v>0.45533141210374639</v>
      </c>
      <c r="F21" s="8">
        <f>O21/O23</f>
        <v>0.32848837209302323</v>
      </c>
      <c r="G21" s="8">
        <f>P21/P23</f>
        <v>0.35135135135135137</v>
      </c>
      <c r="K21" t="s">
        <v>72</v>
      </c>
      <c r="L21">
        <v>396</v>
      </c>
      <c r="M21">
        <v>99</v>
      </c>
      <c r="N21">
        <v>158</v>
      </c>
      <c r="O21">
        <v>113</v>
      </c>
      <c r="P21">
        <v>26</v>
      </c>
    </row>
    <row r="22" spans="1:16" ht="20" x14ac:dyDescent="0.25">
      <c r="B22" s="9" t="s">
        <v>16</v>
      </c>
      <c r="C22" s="8">
        <f>L22/L23</f>
        <v>6.2874251497005984E-2</v>
      </c>
      <c r="D22" s="8">
        <f>M22/M23</f>
        <v>6.3291139240506333E-2</v>
      </c>
      <c r="E22" s="8">
        <f>N22/N23</f>
        <v>6.0518731988472622E-2</v>
      </c>
      <c r="F22" s="8">
        <f>O22/O23</f>
        <v>4.0697674418604654E-2</v>
      </c>
      <c r="G22" s="8">
        <f>P22/P23</f>
        <v>0.17567567567567569</v>
      </c>
      <c r="K22" t="s">
        <v>16</v>
      </c>
      <c r="L22">
        <v>63</v>
      </c>
      <c r="M22">
        <v>15</v>
      </c>
      <c r="N22">
        <v>21</v>
      </c>
      <c r="O22">
        <v>14</v>
      </c>
      <c r="P22">
        <v>13</v>
      </c>
    </row>
    <row r="23" spans="1:16" x14ac:dyDescent="0.25">
      <c r="J23" t="s">
        <v>1</v>
      </c>
      <c r="L23">
        <v>1002</v>
      </c>
      <c r="M23">
        <v>237</v>
      </c>
      <c r="N23">
        <v>347</v>
      </c>
      <c r="O23">
        <v>344</v>
      </c>
      <c r="P23">
        <v>74</v>
      </c>
    </row>
    <row r="30" spans="1:16" x14ac:dyDescent="0.25">
      <c r="J30" t="s">
        <v>64</v>
      </c>
    </row>
    <row r="31" spans="1:16" x14ac:dyDescent="0.25">
      <c r="J31" t="s">
        <v>0</v>
      </c>
    </row>
    <row r="32" spans="1:16" x14ac:dyDescent="0.25">
      <c r="A32" t="str">
        <f>J30</f>
        <v>Constitution interpretation * Race-Ethnicity Combined Crosstabulation</v>
      </c>
      <c r="L32" t="s">
        <v>1</v>
      </c>
      <c r="M32" t="s">
        <v>18</v>
      </c>
    </row>
    <row r="33" spans="1:16" ht="60" x14ac:dyDescent="0.25">
      <c r="A33" s="1"/>
      <c r="C33" s="7" t="s">
        <v>50</v>
      </c>
      <c r="D33" s="7" t="str">
        <f>M33</f>
        <v>White non-Hispanic</v>
      </c>
      <c r="E33" s="7" t="str">
        <f>N33</f>
        <v>Black non-Hispanic</v>
      </c>
      <c r="F33" s="7" t="str">
        <f>O33</f>
        <v>Hispanic/Latino (any race)</v>
      </c>
      <c r="G33" s="7" t="str">
        <f>P33</f>
        <v>All other races</v>
      </c>
      <c r="M33" t="s">
        <v>19</v>
      </c>
      <c r="N33" t="s">
        <v>20</v>
      </c>
      <c r="O33" t="s">
        <v>21</v>
      </c>
      <c r="P33" t="s">
        <v>22</v>
      </c>
    </row>
    <row r="34" spans="1:16" ht="80" x14ac:dyDescent="0.25">
      <c r="B34" s="9" t="s">
        <v>70</v>
      </c>
      <c r="C34" s="8">
        <f>L34/L38</f>
        <v>0.26700000000000002</v>
      </c>
      <c r="D34" s="8">
        <f>M34/M38</f>
        <v>0.27743902439024393</v>
      </c>
      <c r="E34" s="8">
        <f>N34/N38</f>
        <v>0.2132701421800948</v>
      </c>
      <c r="F34" s="8">
        <f>O34/O38</f>
        <v>0.3783783783783784</v>
      </c>
      <c r="G34" s="8">
        <f>P34/P38</f>
        <v>0.20338983050847459</v>
      </c>
      <c r="J34" t="s">
        <v>62</v>
      </c>
      <c r="K34" t="s">
        <v>70</v>
      </c>
      <c r="L34">
        <v>267</v>
      </c>
      <c r="M34">
        <v>182</v>
      </c>
      <c r="N34">
        <v>45</v>
      </c>
      <c r="O34">
        <v>28</v>
      </c>
      <c r="P34">
        <v>12</v>
      </c>
    </row>
    <row r="35" spans="1:16" ht="40" x14ac:dyDescent="0.25">
      <c r="B35" s="9" t="s">
        <v>71</v>
      </c>
      <c r="C35" s="8">
        <f>L35/L38</f>
        <v>0.27500000000000002</v>
      </c>
      <c r="D35" s="8">
        <f>M35/M38</f>
        <v>0.24847560975609756</v>
      </c>
      <c r="E35" s="8">
        <f>N35/N38</f>
        <v>0.33649289099526064</v>
      </c>
      <c r="F35" s="8">
        <f>O35/O38</f>
        <v>0.29729729729729731</v>
      </c>
      <c r="G35" s="8">
        <f>P35/P38</f>
        <v>0.32203389830508472</v>
      </c>
      <c r="K35" t="s">
        <v>71</v>
      </c>
      <c r="L35">
        <v>275</v>
      </c>
      <c r="M35">
        <v>163</v>
      </c>
      <c r="N35">
        <v>71</v>
      </c>
      <c r="O35">
        <v>22</v>
      </c>
      <c r="P35">
        <v>19</v>
      </c>
    </row>
    <row r="36" spans="1:16" ht="20" x14ac:dyDescent="0.25">
      <c r="B36" s="9" t="s">
        <v>72</v>
      </c>
      <c r="C36" s="8">
        <f>L36/L38</f>
        <v>0.39600000000000002</v>
      </c>
      <c r="D36" s="8">
        <f>M36/M38</f>
        <v>0.41463414634146339</v>
      </c>
      <c r="E36" s="8">
        <f>N36/N38</f>
        <v>0.35545023696682465</v>
      </c>
      <c r="F36" s="8">
        <f>O36/O38</f>
        <v>0.3108108108108108</v>
      </c>
      <c r="G36" s="8">
        <f>P36/P38</f>
        <v>0.44067796610169491</v>
      </c>
      <c r="K36" t="s">
        <v>72</v>
      </c>
      <c r="L36">
        <v>396</v>
      </c>
      <c r="M36">
        <v>272</v>
      </c>
      <c r="N36">
        <v>75</v>
      </c>
      <c r="O36">
        <v>23</v>
      </c>
      <c r="P36">
        <v>26</v>
      </c>
    </row>
    <row r="37" spans="1:16" ht="20" x14ac:dyDescent="0.25">
      <c r="B37" s="9" t="s">
        <v>16</v>
      </c>
      <c r="C37" s="8">
        <f>L37/L38</f>
        <v>6.2E-2</v>
      </c>
      <c r="D37" s="8">
        <f>M37/M38</f>
        <v>5.9451219512195119E-2</v>
      </c>
      <c r="E37" s="8">
        <f>N37/N38</f>
        <v>9.4786729857819899E-2</v>
      </c>
      <c r="F37" s="8">
        <f>O37/O38</f>
        <v>1.3513513513513514E-2</v>
      </c>
      <c r="G37" s="8">
        <f>P37/P38</f>
        <v>3.3898305084745763E-2</v>
      </c>
      <c r="K37" t="s">
        <v>16</v>
      </c>
      <c r="L37">
        <v>62</v>
      </c>
      <c r="M37">
        <v>39</v>
      </c>
      <c r="N37">
        <v>20</v>
      </c>
      <c r="O37">
        <v>1</v>
      </c>
      <c r="P37">
        <v>2</v>
      </c>
    </row>
    <row r="38" spans="1:16" x14ac:dyDescent="0.25">
      <c r="J38" t="s">
        <v>1</v>
      </c>
      <c r="L38">
        <v>1000</v>
      </c>
      <c r="M38">
        <v>656</v>
      </c>
      <c r="N38">
        <v>211</v>
      </c>
      <c r="O38">
        <v>74</v>
      </c>
      <c r="P38">
        <v>59</v>
      </c>
    </row>
    <row r="44" spans="1:16" x14ac:dyDescent="0.25">
      <c r="J44" t="s">
        <v>104</v>
      </c>
    </row>
    <row r="45" spans="1:16" x14ac:dyDescent="0.25">
      <c r="J45" t="s">
        <v>0</v>
      </c>
    </row>
    <row r="46" spans="1:16" x14ac:dyDescent="0.25">
      <c r="A46" t="str">
        <f>J44</f>
        <v>Constitution interpretation * Gender Crosstabulation</v>
      </c>
      <c r="L46" t="s">
        <v>1</v>
      </c>
      <c r="M46" t="s">
        <v>99</v>
      </c>
    </row>
    <row r="47" spans="1:16" ht="20" x14ac:dyDescent="0.25">
      <c r="A47" s="1"/>
      <c r="C47" s="7" t="s">
        <v>50</v>
      </c>
      <c r="D47" s="7" t="str">
        <f>M47</f>
        <v>Male</v>
      </c>
      <c r="E47" s="7" t="str">
        <f>N47</f>
        <v>Female</v>
      </c>
      <c r="M47" t="s">
        <v>100</v>
      </c>
      <c r="N47" t="s">
        <v>101</v>
      </c>
    </row>
    <row r="48" spans="1:16" ht="80" x14ac:dyDescent="0.25">
      <c r="B48" s="9" t="s">
        <v>70</v>
      </c>
      <c r="C48" s="8">
        <f>L48/L52</f>
        <v>0.26726726726726729</v>
      </c>
      <c r="D48" s="8">
        <f>M48/M52</f>
        <v>0.28781512605042014</v>
      </c>
      <c r="E48" s="8">
        <f>N48/N52</f>
        <v>0.24856596558317401</v>
      </c>
      <c r="J48" t="s">
        <v>62</v>
      </c>
      <c r="K48" t="s">
        <v>105</v>
      </c>
      <c r="L48">
        <v>267</v>
      </c>
      <c r="M48">
        <v>137</v>
      </c>
      <c r="N48">
        <v>130</v>
      </c>
    </row>
    <row r="49" spans="1:15" ht="40" x14ac:dyDescent="0.25">
      <c r="B49" s="9" t="s">
        <v>71</v>
      </c>
      <c r="C49" s="8">
        <f>L49/L52</f>
        <v>0.27427427427427425</v>
      </c>
      <c r="D49" s="8">
        <f>M49/M52</f>
        <v>0.29831932773109243</v>
      </c>
      <c r="E49" s="8">
        <f>N49/N52</f>
        <v>0.25239005736137665</v>
      </c>
      <c r="K49" t="s">
        <v>106</v>
      </c>
      <c r="L49">
        <v>274</v>
      </c>
      <c r="M49">
        <v>142</v>
      </c>
      <c r="N49">
        <v>132</v>
      </c>
    </row>
    <row r="50" spans="1:15" ht="20" x14ac:dyDescent="0.25">
      <c r="B50" s="9" t="s">
        <v>72</v>
      </c>
      <c r="C50" s="8">
        <f>L50/L52</f>
        <v>0.3963963963963964</v>
      </c>
      <c r="D50" s="8">
        <f>M50/M52</f>
        <v>0.36344537815126049</v>
      </c>
      <c r="E50" s="8">
        <f>N50/N52</f>
        <v>0.42638623326959846</v>
      </c>
      <c r="K50" t="s">
        <v>107</v>
      </c>
      <c r="L50">
        <v>396</v>
      </c>
      <c r="M50">
        <v>173</v>
      </c>
      <c r="N50">
        <v>223</v>
      </c>
    </row>
    <row r="51" spans="1:15" ht="20" x14ac:dyDescent="0.25">
      <c r="B51" s="9" t="s">
        <v>16</v>
      </c>
      <c r="C51" s="8">
        <f>L51/L52</f>
        <v>6.2062062062062065E-2</v>
      </c>
      <c r="D51" s="8">
        <f>M51/M52</f>
        <v>5.0420168067226892E-2</v>
      </c>
      <c r="E51" s="8">
        <f>N51/N52</f>
        <v>7.2657743785850867E-2</v>
      </c>
      <c r="K51" t="s">
        <v>16</v>
      </c>
      <c r="L51">
        <v>62</v>
      </c>
      <c r="M51">
        <v>24</v>
      </c>
      <c r="N51">
        <v>38</v>
      </c>
    </row>
    <row r="52" spans="1:15" x14ac:dyDescent="0.25">
      <c r="J52" t="s">
        <v>1</v>
      </c>
      <c r="L52">
        <v>999</v>
      </c>
      <c r="M52">
        <v>476</v>
      </c>
      <c r="N52">
        <v>523</v>
      </c>
    </row>
    <row r="59" spans="1:15" x14ac:dyDescent="0.25">
      <c r="J59" t="s">
        <v>65</v>
      </c>
    </row>
    <row r="60" spans="1:15" x14ac:dyDescent="0.25">
      <c r="J60" t="s">
        <v>0</v>
      </c>
    </row>
    <row r="61" spans="1:15" x14ac:dyDescent="0.25">
      <c r="A61" t="str">
        <f>J59</f>
        <v>Constitution interpretation * Collapsed Generation Cohorts Crosstabulation</v>
      </c>
      <c r="L61" t="s">
        <v>1</v>
      </c>
      <c r="M61" t="s">
        <v>24</v>
      </c>
    </row>
    <row r="62" spans="1:15" ht="120" x14ac:dyDescent="0.25">
      <c r="A62" s="1"/>
      <c r="C62" s="9" t="s">
        <v>50</v>
      </c>
      <c r="D62" s="9" t="str">
        <f>M62</f>
        <v>Silent &amp; Boomer Generation (born before 1965)</v>
      </c>
      <c r="E62" s="9" t="str">
        <f>N62</f>
        <v>Generation X (born 1965-1980)</v>
      </c>
      <c r="F62" s="9" t="str">
        <f>O62</f>
        <v>Millennials &amp; Generation Z (born after 1980)</v>
      </c>
      <c r="G62" s="1"/>
      <c r="M62" t="s">
        <v>25</v>
      </c>
      <c r="N62" t="s">
        <v>26</v>
      </c>
      <c r="O62" t="s">
        <v>27</v>
      </c>
    </row>
    <row r="63" spans="1:15" ht="80" x14ac:dyDescent="0.25">
      <c r="B63" s="9" t="s">
        <v>70</v>
      </c>
      <c r="C63" s="10">
        <f>L63/L67</f>
        <v>0.26700000000000002</v>
      </c>
      <c r="D63" s="10">
        <f>M63/M67</f>
        <v>0.3559322033898305</v>
      </c>
      <c r="E63" s="10">
        <f>N63/N67</f>
        <v>0.26587301587301587</v>
      </c>
      <c r="F63" s="10">
        <f>O63/O67</f>
        <v>0.20971302428256069</v>
      </c>
      <c r="G63" s="2"/>
      <c r="J63" t="s">
        <v>62</v>
      </c>
      <c r="K63" t="s">
        <v>70</v>
      </c>
      <c r="L63">
        <v>267</v>
      </c>
      <c r="M63">
        <v>105</v>
      </c>
      <c r="N63">
        <v>67</v>
      </c>
      <c r="O63">
        <v>95</v>
      </c>
    </row>
    <row r="64" spans="1:15" ht="40" x14ac:dyDescent="0.25">
      <c r="B64" s="9" t="s">
        <v>71</v>
      </c>
      <c r="C64" s="10">
        <f>L64/L67</f>
        <v>0.27500000000000002</v>
      </c>
      <c r="D64" s="10">
        <f>M64/M67</f>
        <v>0.18305084745762712</v>
      </c>
      <c r="E64" s="10">
        <f>N64/N67</f>
        <v>0.26587301587301587</v>
      </c>
      <c r="F64" s="10">
        <f>O64/O67</f>
        <v>0.33995584988962474</v>
      </c>
      <c r="G64" s="2"/>
      <c r="K64" t="s">
        <v>71</v>
      </c>
      <c r="L64">
        <v>275</v>
      </c>
      <c r="M64">
        <v>54</v>
      </c>
      <c r="N64">
        <v>67</v>
      </c>
      <c r="O64">
        <v>154</v>
      </c>
    </row>
    <row r="65" spans="1:15" ht="20" x14ac:dyDescent="0.25">
      <c r="B65" s="9" t="s">
        <v>72</v>
      </c>
      <c r="C65" s="10">
        <f>L65/L67</f>
        <v>0.39600000000000002</v>
      </c>
      <c r="D65" s="10">
        <f>M65/M67</f>
        <v>0.4033898305084746</v>
      </c>
      <c r="E65" s="10">
        <f>N65/N67</f>
        <v>0.34920634920634919</v>
      </c>
      <c r="F65" s="10">
        <f>O65/O67</f>
        <v>0.41721854304635764</v>
      </c>
      <c r="G65" s="2"/>
      <c r="K65" t="s">
        <v>72</v>
      </c>
      <c r="L65">
        <v>396</v>
      </c>
      <c r="M65">
        <v>119</v>
      </c>
      <c r="N65">
        <v>88</v>
      </c>
      <c r="O65">
        <v>189</v>
      </c>
    </row>
    <row r="66" spans="1:15" ht="20" x14ac:dyDescent="0.25">
      <c r="B66" s="9" t="s">
        <v>16</v>
      </c>
      <c r="C66" s="10">
        <f>L66/L67</f>
        <v>6.2E-2</v>
      </c>
      <c r="D66" s="10">
        <f>M66/M67</f>
        <v>5.7627118644067797E-2</v>
      </c>
      <c r="E66" s="10">
        <f>N66/N67</f>
        <v>0.11904761904761904</v>
      </c>
      <c r="F66" s="10">
        <f>O66/O67</f>
        <v>3.3112582781456956E-2</v>
      </c>
      <c r="G66" s="2"/>
      <c r="K66" t="s">
        <v>16</v>
      </c>
      <c r="L66">
        <v>62</v>
      </c>
      <c r="M66">
        <v>17</v>
      </c>
      <c r="N66">
        <v>30</v>
      </c>
      <c r="O66">
        <v>15</v>
      </c>
    </row>
    <row r="67" spans="1:15" x14ac:dyDescent="0.25">
      <c r="J67" t="s">
        <v>1</v>
      </c>
      <c r="L67">
        <v>1000</v>
      </c>
      <c r="M67">
        <v>295</v>
      </c>
      <c r="N67">
        <v>252</v>
      </c>
      <c r="O67">
        <v>453</v>
      </c>
    </row>
    <row r="74" spans="1:15" x14ac:dyDescent="0.25">
      <c r="J74" t="s">
        <v>66</v>
      </c>
    </row>
    <row r="75" spans="1:15" x14ac:dyDescent="0.25">
      <c r="J75" t="s">
        <v>0</v>
      </c>
    </row>
    <row r="76" spans="1:15" x14ac:dyDescent="0.25">
      <c r="A76" t="str">
        <f>J74</f>
        <v>Constitution interpretation * Collapsed Education Status Crosstabulation</v>
      </c>
      <c r="L76" t="s">
        <v>1</v>
      </c>
      <c r="M76" t="s">
        <v>29</v>
      </c>
    </row>
    <row r="77" spans="1:15" ht="80" x14ac:dyDescent="0.25">
      <c r="A77" s="1"/>
      <c r="C77" s="7" t="s">
        <v>50</v>
      </c>
      <c r="D77" s="7" t="str">
        <f>M77</f>
        <v>No HS/HS Graduate</v>
      </c>
      <c r="E77" s="7" t="str">
        <f>N77</f>
        <v>Some College/2-year degree</v>
      </c>
      <c r="F77" s="7" t="str">
        <f>O77</f>
        <v>4-year degree/Post-Graduate Degree</v>
      </c>
      <c r="G77" s="1"/>
      <c r="M77" t="s">
        <v>30</v>
      </c>
      <c r="N77" t="s">
        <v>31</v>
      </c>
      <c r="O77" t="s">
        <v>32</v>
      </c>
    </row>
    <row r="78" spans="1:15" ht="80" x14ac:dyDescent="0.25">
      <c r="B78" s="1" t="s">
        <v>70</v>
      </c>
      <c r="C78" s="8">
        <f>L78/L82</f>
        <v>0.26753507014028055</v>
      </c>
      <c r="D78" s="8">
        <f>M78/M82</f>
        <v>0.29333333333333333</v>
      </c>
      <c r="E78" s="8">
        <f>N78/N82</f>
        <v>0.27666666666666667</v>
      </c>
      <c r="F78" s="8">
        <f>O78/O82</f>
        <v>0.22910216718266255</v>
      </c>
      <c r="G78" s="2"/>
      <c r="J78" t="s">
        <v>62</v>
      </c>
      <c r="K78" t="s">
        <v>70</v>
      </c>
      <c r="L78">
        <v>267</v>
      </c>
      <c r="M78">
        <v>110</v>
      </c>
      <c r="N78">
        <v>83</v>
      </c>
      <c r="O78">
        <v>74</v>
      </c>
    </row>
    <row r="79" spans="1:15" ht="40" x14ac:dyDescent="0.25">
      <c r="B79" s="1" t="s">
        <v>71</v>
      </c>
      <c r="C79" s="8">
        <f>L79/L82</f>
        <v>0.27454909819639278</v>
      </c>
      <c r="D79" s="8">
        <f>M79/M82</f>
        <v>0.28533333333333333</v>
      </c>
      <c r="E79" s="8">
        <f>N79/N82</f>
        <v>0.25333333333333335</v>
      </c>
      <c r="F79" s="8">
        <f>O79/O82</f>
        <v>0.28173374613003094</v>
      </c>
      <c r="G79" s="2"/>
      <c r="K79" t="s">
        <v>71</v>
      </c>
      <c r="L79">
        <v>274</v>
      </c>
      <c r="M79">
        <v>107</v>
      </c>
      <c r="N79">
        <v>76</v>
      </c>
      <c r="O79">
        <v>91</v>
      </c>
    </row>
    <row r="80" spans="1:15" ht="20" x14ac:dyDescent="0.25">
      <c r="B80" s="1" t="s">
        <v>72</v>
      </c>
      <c r="C80" s="8">
        <f>L80/L82</f>
        <v>0.39579158316633267</v>
      </c>
      <c r="D80" s="8">
        <f>M80/M82</f>
        <v>0.34666666666666668</v>
      </c>
      <c r="E80" s="8">
        <f>N80/N82</f>
        <v>0.39</v>
      </c>
      <c r="F80" s="8">
        <f>O80/O82</f>
        <v>0.45820433436532509</v>
      </c>
      <c r="G80" s="2"/>
      <c r="K80" t="s">
        <v>72</v>
      </c>
      <c r="L80">
        <v>395</v>
      </c>
      <c r="M80">
        <v>130</v>
      </c>
      <c r="N80">
        <v>117</v>
      </c>
      <c r="O80">
        <v>148</v>
      </c>
    </row>
    <row r="81" spans="1:16" ht="20" x14ac:dyDescent="0.25">
      <c r="B81" s="1" t="s">
        <v>16</v>
      </c>
      <c r="C81" s="8">
        <f>L81/L82</f>
        <v>6.2124248496993988E-2</v>
      </c>
      <c r="D81" s="8">
        <f>M81/M82</f>
        <v>7.4666666666666673E-2</v>
      </c>
      <c r="E81" s="8">
        <f>N81/N82</f>
        <v>0.08</v>
      </c>
      <c r="F81" s="8">
        <f>O81/O82</f>
        <v>3.0959752321981424E-2</v>
      </c>
      <c r="G81" s="2"/>
      <c r="K81" t="s">
        <v>16</v>
      </c>
      <c r="L81">
        <v>62</v>
      </c>
      <c r="M81">
        <v>28</v>
      </c>
      <c r="N81">
        <v>24</v>
      </c>
      <c r="O81">
        <v>10</v>
      </c>
    </row>
    <row r="82" spans="1:16" x14ac:dyDescent="0.25">
      <c r="J82" t="s">
        <v>1</v>
      </c>
      <c r="L82">
        <v>998</v>
      </c>
      <c r="M82">
        <v>375</v>
      </c>
      <c r="N82">
        <v>300</v>
      </c>
      <c r="O82">
        <v>323</v>
      </c>
    </row>
    <row r="89" spans="1:16" x14ac:dyDescent="0.25">
      <c r="J89" t="s">
        <v>67</v>
      </c>
    </row>
    <row r="90" spans="1:16" x14ac:dyDescent="0.25">
      <c r="J90" t="s">
        <v>0</v>
      </c>
    </row>
    <row r="91" spans="1:16" x14ac:dyDescent="0.25">
      <c r="A91" t="str">
        <f>J89</f>
        <v>Constitution interpretation * NC Region assigned by Zip Code Crosstabulation</v>
      </c>
      <c r="L91" t="s">
        <v>1</v>
      </c>
      <c r="M91" t="s">
        <v>34</v>
      </c>
    </row>
    <row r="92" spans="1:16" ht="60" x14ac:dyDescent="0.25">
      <c r="A92" s="1"/>
      <c r="C92" s="7" t="s">
        <v>50</v>
      </c>
      <c r="D92" s="7" t="str">
        <f>M92</f>
        <v>Central City</v>
      </c>
      <c r="E92" s="7" t="str">
        <f>N92</f>
        <v>Urban Suburb</v>
      </c>
      <c r="F92" s="7" t="str">
        <f>O92</f>
        <v>Surrounding Suburban County</v>
      </c>
      <c r="G92" s="7" t="str">
        <f>P92</f>
        <v>Rural County</v>
      </c>
      <c r="M92" t="s">
        <v>35</v>
      </c>
      <c r="N92" t="s">
        <v>36</v>
      </c>
      <c r="O92" t="s">
        <v>37</v>
      </c>
      <c r="P92" t="s">
        <v>38</v>
      </c>
    </row>
    <row r="93" spans="1:16" ht="80" x14ac:dyDescent="0.25">
      <c r="B93" s="9" t="s">
        <v>70</v>
      </c>
      <c r="C93" s="8">
        <f>L93/L97</f>
        <v>0.26800000000000002</v>
      </c>
      <c r="D93" s="8">
        <f>M93/M97</f>
        <v>0.27687296416938112</v>
      </c>
      <c r="E93" s="8">
        <f>N93/N97</f>
        <v>0.2578125</v>
      </c>
      <c r="F93" s="8">
        <f>O93/O97</f>
        <v>0.26717557251908397</v>
      </c>
      <c r="G93" s="8">
        <f>P93/P97</f>
        <v>0.26857142857142857</v>
      </c>
      <c r="J93" t="s">
        <v>62</v>
      </c>
      <c r="K93" t="s">
        <v>70</v>
      </c>
      <c r="L93">
        <v>268</v>
      </c>
      <c r="M93">
        <v>85</v>
      </c>
      <c r="N93">
        <v>66</v>
      </c>
      <c r="O93">
        <v>70</v>
      </c>
      <c r="P93">
        <v>47</v>
      </c>
    </row>
    <row r="94" spans="1:16" ht="40" x14ac:dyDescent="0.25">
      <c r="B94" s="9" t="s">
        <v>71</v>
      </c>
      <c r="C94" s="8">
        <f>L94/L97</f>
        <v>0.27500000000000002</v>
      </c>
      <c r="D94" s="8">
        <f>M94/M97</f>
        <v>0.28013029315960913</v>
      </c>
      <c r="E94" s="8">
        <f>N94/N97</f>
        <v>0.25390625</v>
      </c>
      <c r="F94" s="8">
        <f>O94/O97</f>
        <v>0.29770992366412213</v>
      </c>
      <c r="G94" s="8">
        <f>P94/P97</f>
        <v>0.26285714285714284</v>
      </c>
      <c r="K94" t="s">
        <v>71</v>
      </c>
      <c r="L94">
        <v>275</v>
      </c>
      <c r="M94">
        <v>86</v>
      </c>
      <c r="N94">
        <v>65</v>
      </c>
      <c r="O94">
        <v>78</v>
      </c>
      <c r="P94">
        <v>46</v>
      </c>
    </row>
    <row r="95" spans="1:16" ht="20" x14ac:dyDescent="0.25">
      <c r="B95" s="9" t="s">
        <v>72</v>
      </c>
      <c r="C95" s="8">
        <f>L95/L97</f>
        <v>0.39500000000000002</v>
      </c>
      <c r="D95" s="8">
        <f>M95/M97</f>
        <v>0.37785016286644951</v>
      </c>
      <c r="E95" s="8">
        <f>N95/N97</f>
        <v>0.41796875</v>
      </c>
      <c r="F95" s="8">
        <f>O95/O97</f>
        <v>0.40458015267175573</v>
      </c>
      <c r="G95" s="8">
        <f>P95/P97</f>
        <v>0.37714285714285717</v>
      </c>
      <c r="K95" t="s">
        <v>72</v>
      </c>
      <c r="L95">
        <v>395</v>
      </c>
      <c r="M95">
        <v>116</v>
      </c>
      <c r="N95">
        <v>107</v>
      </c>
      <c r="O95">
        <v>106</v>
      </c>
      <c r="P95">
        <v>66</v>
      </c>
    </row>
    <row r="96" spans="1:16" ht="20" x14ac:dyDescent="0.25">
      <c r="B96" s="9" t="s">
        <v>16</v>
      </c>
      <c r="C96" s="8">
        <f>L96/L97</f>
        <v>6.2E-2</v>
      </c>
      <c r="D96" s="8">
        <f>M96/M97</f>
        <v>6.5146579804560262E-2</v>
      </c>
      <c r="E96" s="8">
        <f>N96/N97</f>
        <v>7.03125E-2</v>
      </c>
      <c r="F96" s="8">
        <f>O96/O97</f>
        <v>3.0534351145038167E-2</v>
      </c>
      <c r="G96" s="8">
        <f>P96/P97</f>
        <v>9.1428571428571428E-2</v>
      </c>
      <c r="K96" t="s">
        <v>16</v>
      </c>
      <c r="L96">
        <v>62</v>
      </c>
      <c r="M96">
        <v>20</v>
      </c>
      <c r="N96">
        <v>18</v>
      </c>
      <c r="O96">
        <v>8</v>
      </c>
      <c r="P96">
        <v>16</v>
      </c>
    </row>
    <row r="97" spans="1:16" x14ac:dyDescent="0.25">
      <c r="J97" t="s">
        <v>1</v>
      </c>
      <c r="L97">
        <v>1000</v>
      </c>
      <c r="M97">
        <v>307</v>
      </c>
      <c r="N97">
        <v>256</v>
      </c>
      <c r="O97">
        <v>262</v>
      </c>
      <c r="P97">
        <v>175</v>
      </c>
    </row>
    <row r="104" spans="1:16" x14ac:dyDescent="0.25">
      <c r="J104" t="s">
        <v>68</v>
      </c>
    </row>
    <row r="105" spans="1:16" x14ac:dyDescent="0.25">
      <c r="J105" t="s">
        <v>0</v>
      </c>
    </row>
    <row r="106" spans="1:16" x14ac:dyDescent="0.25">
      <c r="A106" t="str">
        <f>J104</f>
        <v>Constitution interpretation * Collapsed Political Interest Crosstabulation</v>
      </c>
      <c r="L106" t="s">
        <v>1</v>
      </c>
      <c r="M106" t="s">
        <v>40</v>
      </c>
    </row>
    <row r="107" spans="1:16" ht="80" x14ac:dyDescent="0.25">
      <c r="A107" s="1"/>
      <c r="C107" s="7" t="s">
        <v>50</v>
      </c>
      <c r="D107" s="7" t="str">
        <f>M107</f>
        <v>Most of the time</v>
      </c>
      <c r="E107" s="7" t="str">
        <f>N107</f>
        <v>Some of the time/Only now and then</v>
      </c>
      <c r="F107" s="7" t="str">
        <f>O107</f>
        <v>Hardly at all/Don't know</v>
      </c>
      <c r="G107" s="1"/>
      <c r="M107" t="s">
        <v>41</v>
      </c>
      <c r="N107" t="s">
        <v>42</v>
      </c>
      <c r="O107" t="s">
        <v>43</v>
      </c>
    </row>
    <row r="108" spans="1:16" ht="80" x14ac:dyDescent="0.25">
      <c r="B108" s="9" t="s">
        <v>70</v>
      </c>
      <c r="C108" s="8">
        <f>L108/L112</f>
        <v>0.26726726726726729</v>
      </c>
      <c r="D108" s="8">
        <f>M108/M112</f>
        <v>0.30787037037037035</v>
      </c>
      <c r="E108" s="8">
        <f>N108/N112</f>
        <v>0.24472573839662448</v>
      </c>
      <c r="F108" s="8">
        <f>O108/O112</f>
        <v>0.19354838709677419</v>
      </c>
      <c r="G108" s="2"/>
      <c r="J108" t="s">
        <v>62</v>
      </c>
      <c r="K108" t="s">
        <v>70</v>
      </c>
      <c r="L108">
        <v>267</v>
      </c>
      <c r="M108">
        <v>133</v>
      </c>
      <c r="N108">
        <v>116</v>
      </c>
      <c r="O108">
        <v>18</v>
      </c>
    </row>
    <row r="109" spans="1:16" ht="40" x14ac:dyDescent="0.25">
      <c r="B109" s="9" t="s">
        <v>71</v>
      </c>
      <c r="C109" s="8">
        <f>L109/L112</f>
        <v>0.27527527527527529</v>
      </c>
      <c r="D109" s="8">
        <f>M109/M112</f>
        <v>0.27083333333333331</v>
      </c>
      <c r="E109" s="8">
        <f>N109/N112</f>
        <v>0.28902953586497893</v>
      </c>
      <c r="F109" s="8">
        <f>O109/O112</f>
        <v>0.22580645161290322</v>
      </c>
      <c r="G109" s="2"/>
      <c r="K109" t="s">
        <v>71</v>
      </c>
      <c r="L109">
        <v>275</v>
      </c>
      <c r="M109">
        <v>117</v>
      </c>
      <c r="N109">
        <v>137</v>
      </c>
      <c r="O109">
        <v>21</v>
      </c>
    </row>
    <row r="110" spans="1:16" ht="20" x14ac:dyDescent="0.25">
      <c r="B110" s="9" t="s">
        <v>72</v>
      </c>
      <c r="C110" s="8">
        <f>L110/L112</f>
        <v>0.39539539539539542</v>
      </c>
      <c r="D110" s="8">
        <f>M110/M112</f>
        <v>0.3888888888888889</v>
      </c>
      <c r="E110" s="8">
        <f>N110/N112</f>
        <v>0.39662447257383965</v>
      </c>
      <c r="F110" s="8">
        <f>O110/O112</f>
        <v>0.41935483870967744</v>
      </c>
      <c r="G110" s="2"/>
      <c r="K110" t="s">
        <v>72</v>
      </c>
      <c r="L110">
        <v>395</v>
      </c>
      <c r="M110">
        <v>168</v>
      </c>
      <c r="N110">
        <v>188</v>
      </c>
      <c r="O110">
        <v>39</v>
      </c>
    </row>
    <row r="111" spans="1:16" ht="20" x14ac:dyDescent="0.25">
      <c r="B111" s="9" t="s">
        <v>16</v>
      </c>
      <c r="C111" s="8">
        <f>L111/L112</f>
        <v>6.2062062062062065E-2</v>
      </c>
      <c r="D111" s="8">
        <f>M111/M112</f>
        <v>3.2407407407407406E-2</v>
      </c>
      <c r="E111" s="8">
        <f>N111/N112</f>
        <v>6.9620253164556958E-2</v>
      </c>
      <c r="F111" s="8">
        <f>O111/O112</f>
        <v>0.16129032258064516</v>
      </c>
      <c r="G111" s="2"/>
      <c r="K111" t="s">
        <v>16</v>
      </c>
      <c r="L111">
        <v>62</v>
      </c>
      <c r="M111">
        <v>14</v>
      </c>
      <c r="N111">
        <v>33</v>
      </c>
      <c r="O111">
        <v>15</v>
      </c>
    </row>
    <row r="112" spans="1:16" x14ac:dyDescent="0.25">
      <c r="J112" t="s">
        <v>1</v>
      </c>
      <c r="L112">
        <v>999</v>
      </c>
      <c r="M112">
        <v>432</v>
      </c>
      <c r="N112">
        <v>474</v>
      </c>
      <c r="O112">
        <v>93</v>
      </c>
    </row>
    <row r="119" spans="1:16" x14ac:dyDescent="0.25">
      <c r="J119" t="s">
        <v>69</v>
      </c>
    </row>
    <row r="120" spans="1:16" x14ac:dyDescent="0.25">
      <c r="J120" t="s">
        <v>0</v>
      </c>
    </row>
    <row r="121" spans="1:16" x14ac:dyDescent="0.25">
      <c r="A121" t="str">
        <f>J119</f>
        <v>Constitution interpretation * Presidential Vote Choice in 2024 (Collapsed) Crosstabulation</v>
      </c>
      <c r="L121" t="s">
        <v>1</v>
      </c>
      <c r="M121" t="s">
        <v>45</v>
      </c>
    </row>
    <row r="122" spans="1:16" ht="100" x14ac:dyDescent="0.25">
      <c r="A122" s="1"/>
      <c r="C122" s="7" t="s">
        <v>50</v>
      </c>
      <c r="D122" s="7" t="str">
        <f>M122</f>
        <v>Voted for Kamala Harris for President in 2024</v>
      </c>
      <c r="E122" s="7" t="str">
        <f>N122</f>
        <v>Voted for Donald Trump for President in 2024</v>
      </c>
      <c r="F122" s="7" t="str">
        <f>O122</f>
        <v>Voted for third party candidate in 2024</v>
      </c>
      <c r="G122" s="7" t="str">
        <f>P122</f>
        <v>Did not vote for President in 2024</v>
      </c>
      <c r="M122" t="s">
        <v>46</v>
      </c>
      <c r="N122" t="s">
        <v>47</v>
      </c>
      <c r="O122" t="s">
        <v>48</v>
      </c>
      <c r="P122" t="s">
        <v>49</v>
      </c>
    </row>
    <row r="123" spans="1:16" ht="80" x14ac:dyDescent="0.25">
      <c r="B123" s="9" t="s">
        <v>70</v>
      </c>
      <c r="C123" s="8">
        <f>L123/L127</f>
        <v>0.26773226773226771</v>
      </c>
      <c r="D123" s="8">
        <f>M123/M127</f>
        <v>0.13720316622691292</v>
      </c>
      <c r="E123" s="8">
        <f>N123/N127</f>
        <v>0.42857142857142855</v>
      </c>
      <c r="F123" s="8">
        <f>O123/O127</f>
        <v>0.14285714285714285</v>
      </c>
      <c r="G123" s="8">
        <f>P123/P127</f>
        <v>0.20370370370370369</v>
      </c>
      <c r="J123" t="s">
        <v>62</v>
      </c>
      <c r="K123" t="s">
        <v>70</v>
      </c>
      <c r="L123">
        <v>268</v>
      </c>
      <c r="M123">
        <v>52</v>
      </c>
      <c r="N123">
        <v>171</v>
      </c>
      <c r="O123">
        <v>1</v>
      </c>
      <c r="P123">
        <v>44</v>
      </c>
    </row>
    <row r="124" spans="1:16" ht="40" x14ac:dyDescent="0.25">
      <c r="B124" s="9" t="s">
        <v>71</v>
      </c>
      <c r="C124" s="8">
        <f>L124/L127</f>
        <v>0.27472527472527475</v>
      </c>
      <c r="D124" s="8">
        <f>M124/M127</f>
        <v>0.33773087071240104</v>
      </c>
      <c r="E124" s="8">
        <f>N124/N127</f>
        <v>0.18796992481203006</v>
      </c>
      <c r="F124" s="8">
        <f>O124/O127</f>
        <v>0.2857142857142857</v>
      </c>
      <c r="G124" s="8">
        <f>P124/P127</f>
        <v>0.32407407407407407</v>
      </c>
      <c r="K124" t="s">
        <v>71</v>
      </c>
      <c r="L124">
        <v>275</v>
      </c>
      <c r="M124">
        <v>128</v>
      </c>
      <c r="N124">
        <v>75</v>
      </c>
      <c r="O124">
        <v>2</v>
      </c>
      <c r="P124">
        <v>70</v>
      </c>
    </row>
    <row r="125" spans="1:16" ht="20" x14ac:dyDescent="0.25">
      <c r="B125" s="9" t="s">
        <v>72</v>
      </c>
      <c r="C125" s="8">
        <f>L125/L127</f>
        <v>0.39560439560439559</v>
      </c>
      <c r="D125" s="8">
        <f>M125/M127</f>
        <v>0.46174142480211083</v>
      </c>
      <c r="E125" s="8">
        <f>N125/N127</f>
        <v>0.34335839598997492</v>
      </c>
      <c r="F125" s="8">
        <f>O125/O127</f>
        <v>0.42857142857142855</v>
      </c>
      <c r="G125" s="8">
        <f>P125/P127</f>
        <v>0.375</v>
      </c>
      <c r="K125" t="s">
        <v>72</v>
      </c>
      <c r="L125">
        <v>396</v>
      </c>
      <c r="M125">
        <v>175</v>
      </c>
      <c r="N125">
        <v>137</v>
      </c>
      <c r="O125">
        <v>3</v>
      </c>
      <c r="P125">
        <v>81</v>
      </c>
    </row>
    <row r="126" spans="1:16" ht="20" x14ac:dyDescent="0.25">
      <c r="B126" s="9" t="s">
        <v>16</v>
      </c>
      <c r="C126" s="8">
        <f>L126/L127</f>
        <v>6.1938061938061936E-2</v>
      </c>
      <c r="D126" s="8">
        <f>M126/M127</f>
        <v>6.3324538258575203E-2</v>
      </c>
      <c r="E126" s="8">
        <f>N126/N127</f>
        <v>4.0100250626566414E-2</v>
      </c>
      <c r="F126" s="8">
        <f>O126/O127</f>
        <v>0.14285714285714285</v>
      </c>
      <c r="G126" s="8">
        <f>P126/P127</f>
        <v>9.7222222222222224E-2</v>
      </c>
      <c r="K126" t="s">
        <v>16</v>
      </c>
      <c r="L126">
        <v>62</v>
      </c>
      <c r="M126">
        <v>24</v>
      </c>
      <c r="N126">
        <v>16</v>
      </c>
      <c r="O126">
        <v>1</v>
      </c>
      <c r="P126">
        <v>21</v>
      </c>
    </row>
    <row r="127" spans="1:16" x14ac:dyDescent="0.25">
      <c r="J127" t="s">
        <v>1</v>
      </c>
      <c r="L127">
        <v>1001</v>
      </c>
      <c r="M127">
        <v>379</v>
      </c>
      <c r="N127">
        <v>399</v>
      </c>
      <c r="O127">
        <v>7</v>
      </c>
      <c r="P127">
        <v>216</v>
      </c>
    </row>
  </sheetData>
  <mergeCells count="1">
    <mergeCell ref="A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74316-F860-3247-9294-D5FACB2C5E8F}">
  <dimension ref="A1:R128"/>
  <sheetViews>
    <sheetView showGridLines="0" workbookViewId="0"/>
  </sheetViews>
  <sheetFormatPr baseColWidth="10" defaultRowHeight="19" x14ac:dyDescent="0.25"/>
  <cols>
    <col min="2" max="2" width="27.140625" customWidth="1"/>
    <col min="5" max="5" width="11.7109375" customWidth="1"/>
    <col min="11" max="11" width="21.42578125" customWidth="1"/>
  </cols>
  <sheetData>
    <row r="1" spans="1:18" x14ac:dyDescent="0.25">
      <c r="A1" t="s">
        <v>126</v>
      </c>
      <c r="J1" t="s">
        <v>114</v>
      </c>
    </row>
    <row r="2" spans="1:18" x14ac:dyDescent="0.25">
      <c r="J2" t="s">
        <v>0</v>
      </c>
    </row>
    <row r="3" spans="1:18" x14ac:dyDescent="0.25">
      <c r="A3" t="str">
        <f>J1</f>
        <v>Constitution satisfaction * Initial Partisan Self-Identification Crosstabulation</v>
      </c>
      <c r="L3" t="s">
        <v>1</v>
      </c>
      <c r="M3" t="s">
        <v>111</v>
      </c>
    </row>
    <row r="4" spans="1:18" s="1" customFormat="1" ht="60" x14ac:dyDescent="0.25">
      <c r="C4" s="1" t="s">
        <v>50</v>
      </c>
      <c r="D4" s="1" t="str">
        <f>M4</f>
        <v>Democratic Self-ID (initial)</v>
      </c>
      <c r="E4" s="1" t="str">
        <f>N4</f>
        <v>Independent Self-ID (initial)</v>
      </c>
      <c r="F4" s="1" t="str">
        <f>O4</f>
        <v>Republican Self-ID (initial)</v>
      </c>
      <c r="G4" s="1" t="str">
        <f>P4</f>
        <v>All others/not sure</v>
      </c>
      <c r="M4" s="1" t="s">
        <v>2</v>
      </c>
      <c r="N4" s="1" t="s">
        <v>3</v>
      </c>
      <c r="O4" s="1" t="s">
        <v>4</v>
      </c>
      <c r="P4" s="1" t="s">
        <v>5</v>
      </c>
    </row>
    <row r="5" spans="1:18" x14ac:dyDescent="0.25">
      <c r="B5" t="s">
        <v>86</v>
      </c>
      <c r="C5" s="2">
        <f>(L5+L6)/L10</f>
        <v>0.68968968968968969</v>
      </c>
      <c r="D5" s="2">
        <f>(M5+M6)/M10</f>
        <v>0.62939297124600635</v>
      </c>
      <c r="E5" s="2">
        <f>(N5+N6)/N10</f>
        <v>0.65771812080536918</v>
      </c>
      <c r="F5" s="2">
        <f>(O5+O6)/O10</f>
        <v>0.83227848101265822</v>
      </c>
      <c r="G5" s="2">
        <f>(P5+P6)/P10</f>
        <v>0.45833333333333331</v>
      </c>
      <c r="J5" t="s">
        <v>73</v>
      </c>
      <c r="K5" t="s">
        <v>74</v>
      </c>
      <c r="L5">
        <v>353</v>
      </c>
      <c r="M5">
        <v>86</v>
      </c>
      <c r="N5">
        <v>96</v>
      </c>
      <c r="O5">
        <v>150</v>
      </c>
      <c r="P5">
        <v>21</v>
      </c>
      <c r="R5">
        <f>L5/999</f>
        <v>0.35335335335335333</v>
      </c>
    </row>
    <row r="6" spans="1:18" x14ac:dyDescent="0.25">
      <c r="B6" t="s">
        <v>76</v>
      </c>
      <c r="C6" s="2">
        <f>L7/L10</f>
        <v>0.21021021021021022</v>
      </c>
      <c r="D6" s="2">
        <f>M7/M10</f>
        <v>0.22044728434504793</v>
      </c>
      <c r="E6" s="2">
        <f>N7/N10</f>
        <v>0.25167785234899331</v>
      </c>
      <c r="F6" s="2">
        <f>O7/O10</f>
        <v>0.11708860759493671</v>
      </c>
      <c r="G6" s="2">
        <f>P7/P10</f>
        <v>0.40277777777777779</v>
      </c>
      <c r="K6" t="s">
        <v>75</v>
      </c>
      <c r="L6">
        <v>336</v>
      </c>
      <c r="M6">
        <v>111</v>
      </c>
      <c r="N6">
        <v>100</v>
      </c>
      <c r="O6">
        <v>113</v>
      </c>
      <c r="P6">
        <v>12</v>
      </c>
      <c r="R6">
        <f>L6/999</f>
        <v>0.33633633633633636</v>
      </c>
    </row>
    <row r="7" spans="1:18" x14ac:dyDescent="0.25">
      <c r="B7" t="s">
        <v>87</v>
      </c>
      <c r="C7" s="2">
        <f>(L8+L9)/L10</f>
        <v>0.10010010010010011</v>
      </c>
      <c r="D7" s="2">
        <f>(M8+M9)/M10</f>
        <v>0.15015974440894569</v>
      </c>
      <c r="E7" s="2">
        <f>(N8+N9)/N10</f>
        <v>9.0604026845637578E-2</v>
      </c>
      <c r="F7" s="2">
        <f>(O8+O9)/O10</f>
        <v>5.0632911392405063E-2</v>
      </c>
      <c r="G7" s="2">
        <f>(P8+P9)/P10</f>
        <v>0.1388888888888889</v>
      </c>
      <c r="K7" t="s">
        <v>76</v>
      </c>
      <c r="L7">
        <v>210</v>
      </c>
      <c r="M7">
        <v>69</v>
      </c>
      <c r="N7">
        <v>75</v>
      </c>
      <c r="O7">
        <v>37</v>
      </c>
      <c r="P7">
        <v>29</v>
      </c>
    </row>
    <row r="8" spans="1:18" x14ac:dyDescent="0.25">
      <c r="C8" s="2"/>
      <c r="D8" s="2"/>
      <c r="E8" s="2"/>
      <c r="F8" s="2"/>
      <c r="G8" s="2"/>
      <c r="K8" t="s">
        <v>77</v>
      </c>
      <c r="L8">
        <v>60</v>
      </c>
      <c r="M8">
        <v>22</v>
      </c>
      <c r="N8">
        <v>19</v>
      </c>
      <c r="O8">
        <v>13</v>
      </c>
      <c r="P8">
        <v>6</v>
      </c>
    </row>
    <row r="9" spans="1:18" x14ac:dyDescent="0.25">
      <c r="K9" t="s">
        <v>78</v>
      </c>
      <c r="L9">
        <v>40</v>
      </c>
      <c r="M9">
        <v>25</v>
      </c>
      <c r="N9">
        <v>8</v>
      </c>
      <c r="O9">
        <v>3</v>
      </c>
      <c r="P9">
        <v>4</v>
      </c>
    </row>
    <row r="10" spans="1:18" x14ac:dyDescent="0.25">
      <c r="J10" t="s">
        <v>1</v>
      </c>
      <c r="L10">
        <v>999</v>
      </c>
      <c r="M10">
        <v>313</v>
      </c>
      <c r="N10">
        <v>298</v>
      </c>
      <c r="O10">
        <v>316</v>
      </c>
      <c r="P10">
        <v>72</v>
      </c>
    </row>
    <row r="15" spans="1:18" x14ac:dyDescent="0.25">
      <c r="B15" t="s">
        <v>61</v>
      </c>
      <c r="J15" t="s">
        <v>79</v>
      </c>
    </row>
    <row r="16" spans="1:18" x14ac:dyDescent="0.25">
      <c r="J16" t="s">
        <v>0</v>
      </c>
    </row>
    <row r="17" spans="1:16" x14ac:dyDescent="0.25">
      <c r="A17" t="str">
        <f>J15</f>
        <v>Constitution satisfaction * Collapsed Ideology Crosstabulation</v>
      </c>
      <c r="L17" t="s">
        <v>1</v>
      </c>
      <c r="M17" t="s">
        <v>12</v>
      </c>
    </row>
    <row r="18" spans="1:16" ht="40" x14ac:dyDescent="0.25">
      <c r="A18" s="1"/>
      <c r="B18" s="1"/>
      <c r="C18" s="1" t="s">
        <v>50</v>
      </c>
      <c r="D18" s="1" t="str">
        <f>M18</f>
        <v>Very/Liberal</v>
      </c>
      <c r="E18" s="1" t="str">
        <f>N18</f>
        <v>Moderate</v>
      </c>
      <c r="F18" s="1" t="str">
        <f>O18</f>
        <v>Very/Conservative</v>
      </c>
      <c r="G18" s="1" t="str">
        <f>P18</f>
        <v>Not sure</v>
      </c>
      <c r="M18" t="s">
        <v>13</v>
      </c>
      <c r="N18" t="s">
        <v>14</v>
      </c>
      <c r="O18" t="s">
        <v>15</v>
      </c>
      <c r="P18" t="s">
        <v>16</v>
      </c>
    </row>
    <row r="19" spans="1:16" x14ac:dyDescent="0.25">
      <c r="B19" t="s">
        <v>86</v>
      </c>
      <c r="C19" s="2">
        <f>(L19+L20)/L24</f>
        <v>0.68862275449101795</v>
      </c>
      <c r="D19" s="2">
        <f>(M19+M20)/M24</f>
        <v>0.62869198312236285</v>
      </c>
      <c r="E19" s="2">
        <f>(N19+N20)/N24</f>
        <v>0.67146974063400577</v>
      </c>
      <c r="F19" s="2">
        <f>(O19+O20)/O24</f>
        <v>0.84011627906976749</v>
      </c>
      <c r="G19" s="2">
        <f>(P19+P20)/P24</f>
        <v>0.25675675675675674</v>
      </c>
      <c r="J19" t="s">
        <v>73</v>
      </c>
      <c r="K19" t="s">
        <v>74</v>
      </c>
      <c r="L19">
        <v>354</v>
      </c>
      <c r="M19">
        <v>58</v>
      </c>
      <c r="N19">
        <v>97</v>
      </c>
      <c r="O19">
        <v>187</v>
      </c>
      <c r="P19">
        <v>12</v>
      </c>
    </row>
    <row r="20" spans="1:16" x14ac:dyDescent="0.25">
      <c r="B20" t="s">
        <v>76</v>
      </c>
      <c r="C20" s="2">
        <f>L21/L24</f>
        <v>0.21057884231536927</v>
      </c>
      <c r="D20" s="2">
        <f>M21/M24</f>
        <v>0.21940928270042195</v>
      </c>
      <c r="E20" s="2">
        <f>N21/N24</f>
        <v>0.23919308357348704</v>
      </c>
      <c r="F20" s="2">
        <f>O21/O24</f>
        <v>0.11046511627906977</v>
      </c>
      <c r="G20" s="2">
        <f>P21/P24</f>
        <v>0.51351351351351349</v>
      </c>
      <c r="K20" t="s">
        <v>75</v>
      </c>
      <c r="L20">
        <v>336</v>
      </c>
      <c r="M20">
        <v>91</v>
      </c>
      <c r="N20">
        <v>136</v>
      </c>
      <c r="O20">
        <v>102</v>
      </c>
      <c r="P20">
        <v>7</v>
      </c>
    </row>
    <row r="21" spans="1:16" x14ac:dyDescent="0.25">
      <c r="B21" t="s">
        <v>87</v>
      </c>
      <c r="C21" s="2">
        <f>(L22+L23)/L24</f>
        <v>0.10079840319361277</v>
      </c>
      <c r="D21" s="2">
        <f>(M22+M23)/M24</f>
        <v>0.15189873417721519</v>
      </c>
      <c r="E21" s="2">
        <f>(N22+N23)/N24</f>
        <v>8.9337175792507204E-2</v>
      </c>
      <c r="F21" s="2">
        <f>(O22+O23)/O24</f>
        <v>4.9418604651162788E-2</v>
      </c>
      <c r="G21" s="2">
        <f>(P22+P23)/P24</f>
        <v>0.22972972972972974</v>
      </c>
      <c r="K21" t="s">
        <v>76</v>
      </c>
      <c r="L21">
        <v>211</v>
      </c>
      <c r="M21">
        <v>52</v>
      </c>
      <c r="N21">
        <v>83</v>
      </c>
      <c r="O21">
        <v>38</v>
      </c>
      <c r="P21">
        <v>38</v>
      </c>
    </row>
    <row r="22" spans="1:16" x14ac:dyDescent="0.25">
      <c r="C22" s="2"/>
      <c r="D22" s="2"/>
      <c r="E22" s="2"/>
      <c r="F22" s="2"/>
      <c r="G22" s="2"/>
      <c r="K22" t="s">
        <v>77</v>
      </c>
      <c r="L22">
        <v>60</v>
      </c>
      <c r="M22">
        <v>19</v>
      </c>
      <c r="N22">
        <v>16</v>
      </c>
      <c r="O22">
        <v>13</v>
      </c>
      <c r="P22">
        <v>12</v>
      </c>
    </row>
    <row r="23" spans="1:16" x14ac:dyDescent="0.25">
      <c r="K23" t="s">
        <v>78</v>
      </c>
      <c r="L23">
        <v>41</v>
      </c>
      <c r="M23">
        <v>17</v>
      </c>
      <c r="N23">
        <v>15</v>
      </c>
      <c r="O23">
        <v>4</v>
      </c>
      <c r="P23">
        <v>5</v>
      </c>
    </row>
    <row r="24" spans="1:16" x14ac:dyDescent="0.25">
      <c r="J24" t="s">
        <v>1</v>
      </c>
      <c r="L24">
        <v>1002</v>
      </c>
      <c r="M24">
        <v>237</v>
      </c>
      <c r="N24">
        <v>347</v>
      </c>
      <c r="O24">
        <v>344</v>
      </c>
      <c r="P24">
        <v>74</v>
      </c>
    </row>
    <row r="30" spans="1:16" x14ac:dyDescent="0.25">
      <c r="J30" t="s">
        <v>80</v>
      </c>
    </row>
    <row r="31" spans="1:16" x14ac:dyDescent="0.25">
      <c r="J31" t="s">
        <v>0</v>
      </c>
    </row>
    <row r="32" spans="1:16" x14ac:dyDescent="0.25">
      <c r="A32" t="str">
        <f>J30</f>
        <v>Constitution satisfaction * Race-Ethnicity Combined Crosstabulation</v>
      </c>
      <c r="L32" t="s">
        <v>1</v>
      </c>
      <c r="M32" t="s">
        <v>18</v>
      </c>
    </row>
    <row r="33" spans="1:16" ht="60" x14ac:dyDescent="0.25">
      <c r="A33" s="1"/>
      <c r="B33" s="1"/>
      <c r="C33" s="1" t="s">
        <v>50</v>
      </c>
      <c r="D33" s="1" t="str">
        <f>M33</f>
        <v>White non-Hispanic</v>
      </c>
      <c r="E33" s="1" t="str">
        <f>N33</f>
        <v>Black non-Hispanic</v>
      </c>
      <c r="F33" s="1" t="str">
        <f>O33</f>
        <v>Hispanic/Latino (any race)</v>
      </c>
      <c r="G33" s="1" t="str">
        <f>P33</f>
        <v>All other races</v>
      </c>
      <c r="M33" t="s">
        <v>19</v>
      </c>
      <c r="N33" t="s">
        <v>20</v>
      </c>
      <c r="O33" t="s">
        <v>21</v>
      </c>
      <c r="P33" t="s">
        <v>22</v>
      </c>
    </row>
    <row r="34" spans="1:16" x14ac:dyDescent="0.25">
      <c r="B34" t="s">
        <v>86</v>
      </c>
      <c r="C34" s="2">
        <f>(L34+L35)/L39</f>
        <v>0.68768768768768773</v>
      </c>
      <c r="D34" s="2">
        <f>(M34+M35)/M39</f>
        <v>0.76407914764079143</v>
      </c>
      <c r="E34" s="2">
        <f>(N34+N35)/N39</f>
        <v>0.53080568720379151</v>
      </c>
      <c r="F34" s="2">
        <f>(O34+O35)/O39</f>
        <v>0.55555555555555558</v>
      </c>
      <c r="G34" s="2">
        <f>(P34+P35)/P39</f>
        <v>0.55932203389830504</v>
      </c>
      <c r="J34" t="s">
        <v>73</v>
      </c>
      <c r="K34" t="s">
        <v>74</v>
      </c>
      <c r="L34">
        <v>353</v>
      </c>
      <c r="M34">
        <v>273</v>
      </c>
      <c r="N34">
        <v>47</v>
      </c>
      <c r="O34">
        <v>18</v>
      </c>
      <c r="P34">
        <v>15</v>
      </c>
    </row>
    <row r="35" spans="1:16" x14ac:dyDescent="0.25">
      <c r="B35" t="s">
        <v>76</v>
      </c>
      <c r="C35" s="2">
        <f>L36/L39</f>
        <v>0.21121121121121122</v>
      </c>
      <c r="D35" s="2">
        <f>M36/M39</f>
        <v>0.15525114155251141</v>
      </c>
      <c r="E35" s="2">
        <f>N36/N39</f>
        <v>0.32227488151658767</v>
      </c>
      <c r="F35" s="2">
        <f>O36/O39</f>
        <v>0.33333333333333331</v>
      </c>
      <c r="G35" s="2">
        <f>P36/P39</f>
        <v>0.28813559322033899</v>
      </c>
      <c r="K35" t="s">
        <v>75</v>
      </c>
      <c r="L35">
        <v>334</v>
      </c>
      <c r="M35">
        <v>229</v>
      </c>
      <c r="N35">
        <v>65</v>
      </c>
      <c r="O35">
        <v>22</v>
      </c>
      <c r="P35">
        <v>18</v>
      </c>
    </row>
    <row r="36" spans="1:16" x14ac:dyDescent="0.25">
      <c r="B36" t="s">
        <v>87</v>
      </c>
      <c r="C36" s="2">
        <f>(L37+L38)/L39</f>
        <v>0.1011011011011011</v>
      </c>
      <c r="D36" s="2">
        <f>(M37+M38)/M39</f>
        <v>8.0669710806697104E-2</v>
      </c>
      <c r="E36" s="2">
        <f>(N37+N38)/N39</f>
        <v>0.14691943127962084</v>
      </c>
      <c r="F36" s="2">
        <f>(O37+O38)/O39</f>
        <v>0.1111111111111111</v>
      </c>
      <c r="G36" s="2">
        <f>(P37+P38)/P39</f>
        <v>0.15254237288135594</v>
      </c>
      <c r="K36" t="s">
        <v>76</v>
      </c>
      <c r="L36">
        <v>211</v>
      </c>
      <c r="M36">
        <v>102</v>
      </c>
      <c r="N36">
        <v>68</v>
      </c>
      <c r="O36">
        <v>24</v>
      </c>
      <c r="P36">
        <v>17</v>
      </c>
    </row>
    <row r="37" spans="1:16" x14ac:dyDescent="0.25">
      <c r="C37" s="2"/>
      <c r="D37" s="2"/>
      <c r="E37" s="2"/>
      <c r="F37" s="2"/>
      <c r="G37" s="2"/>
      <c r="K37" t="s">
        <v>77</v>
      </c>
      <c r="L37">
        <v>60</v>
      </c>
      <c r="M37">
        <v>40</v>
      </c>
      <c r="N37">
        <v>14</v>
      </c>
      <c r="O37">
        <v>4</v>
      </c>
      <c r="P37">
        <v>2</v>
      </c>
    </row>
    <row r="38" spans="1:16" x14ac:dyDescent="0.25">
      <c r="K38" t="s">
        <v>78</v>
      </c>
      <c r="L38">
        <v>41</v>
      </c>
      <c r="M38">
        <v>13</v>
      </c>
      <c r="N38">
        <v>17</v>
      </c>
      <c r="O38">
        <v>4</v>
      </c>
      <c r="P38">
        <v>7</v>
      </c>
    </row>
    <row r="39" spans="1:16" x14ac:dyDescent="0.25">
      <c r="J39" t="s">
        <v>1</v>
      </c>
      <c r="L39">
        <v>999</v>
      </c>
      <c r="M39">
        <v>657</v>
      </c>
      <c r="N39">
        <v>211</v>
      </c>
      <c r="O39">
        <v>72</v>
      </c>
      <c r="P39">
        <v>59</v>
      </c>
    </row>
    <row r="44" spans="1:16" x14ac:dyDescent="0.25">
      <c r="J44" t="s">
        <v>108</v>
      </c>
    </row>
    <row r="45" spans="1:16" x14ac:dyDescent="0.25">
      <c r="J45" t="s">
        <v>0</v>
      </c>
    </row>
    <row r="46" spans="1:16" x14ac:dyDescent="0.25">
      <c r="A46" t="str">
        <f>J44</f>
        <v>Constitution satisfaction * Gender Crosstabulation</v>
      </c>
      <c r="L46" t="s">
        <v>1</v>
      </c>
      <c r="M46" t="s">
        <v>99</v>
      </c>
    </row>
    <row r="47" spans="1:16" ht="20" x14ac:dyDescent="0.25">
      <c r="A47" s="1"/>
      <c r="B47" s="1"/>
      <c r="C47" s="1" t="s">
        <v>50</v>
      </c>
      <c r="D47" s="1" t="str">
        <f>M47</f>
        <v>Male</v>
      </c>
      <c r="E47" s="1" t="str">
        <f>N47</f>
        <v>Female</v>
      </c>
      <c r="M47" t="s">
        <v>100</v>
      </c>
      <c r="N47" t="s">
        <v>101</v>
      </c>
    </row>
    <row r="48" spans="1:16" x14ac:dyDescent="0.25">
      <c r="B48" t="s">
        <v>86</v>
      </c>
      <c r="C48" s="2">
        <f>(L48+L49)/L53</f>
        <v>0.68899999999999995</v>
      </c>
      <c r="D48" s="2">
        <f>(M48+M49)/M53</f>
        <v>0.77521008403361347</v>
      </c>
      <c r="E48" s="2">
        <f>(N48+N49)/N53</f>
        <v>0.61068702290076338</v>
      </c>
      <c r="J48" t="s">
        <v>73</v>
      </c>
      <c r="K48" t="s">
        <v>74</v>
      </c>
      <c r="L48">
        <v>354</v>
      </c>
      <c r="M48">
        <v>190</v>
      </c>
      <c r="N48">
        <v>164</v>
      </c>
    </row>
    <row r="49" spans="1:15" x14ac:dyDescent="0.25">
      <c r="B49" t="s">
        <v>76</v>
      </c>
      <c r="C49" s="2">
        <f>L50/L53</f>
        <v>0.21099999999999999</v>
      </c>
      <c r="D49" s="2">
        <f>M50/M53</f>
        <v>0.13235294117647059</v>
      </c>
      <c r="E49" s="2">
        <f>N50/N53</f>
        <v>0.28244274809160308</v>
      </c>
      <c r="K49" t="s">
        <v>75</v>
      </c>
      <c r="L49">
        <v>335</v>
      </c>
      <c r="M49">
        <v>179</v>
      </c>
      <c r="N49">
        <v>156</v>
      </c>
    </row>
    <row r="50" spans="1:15" x14ac:dyDescent="0.25">
      <c r="B50" t="s">
        <v>87</v>
      </c>
      <c r="C50" s="2">
        <f>(L51+L52)/L53</f>
        <v>0.1</v>
      </c>
      <c r="D50" s="2">
        <f>(M51+M52)/M53</f>
        <v>9.2436974789915971E-2</v>
      </c>
      <c r="E50" s="2">
        <f>(N51+N52)/N53</f>
        <v>0.10687022900763359</v>
      </c>
      <c r="K50" t="s">
        <v>76</v>
      </c>
      <c r="L50">
        <v>211</v>
      </c>
      <c r="M50">
        <v>63</v>
      </c>
      <c r="N50">
        <v>148</v>
      </c>
    </row>
    <row r="51" spans="1:15" x14ac:dyDescent="0.25">
      <c r="K51" t="s">
        <v>77</v>
      </c>
      <c r="L51">
        <v>59</v>
      </c>
      <c r="M51">
        <v>29</v>
      </c>
      <c r="N51">
        <v>30</v>
      </c>
    </row>
    <row r="52" spans="1:15" x14ac:dyDescent="0.25">
      <c r="K52" t="s">
        <v>78</v>
      </c>
      <c r="L52">
        <v>41</v>
      </c>
      <c r="M52">
        <v>15</v>
      </c>
      <c r="N52">
        <v>26</v>
      </c>
    </row>
    <row r="53" spans="1:15" x14ac:dyDescent="0.25">
      <c r="J53" t="s">
        <v>1</v>
      </c>
      <c r="L53">
        <v>1000</v>
      </c>
      <c r="M53">
        <v>476</v>
      </c>
      <c r="N53">
        <v>524</v>
      </c>
    </row>
    <row r="59" spans="1:15" x14ac:dyDescent="0.25">
      <c r="J59" t="s">
        <v>81</v>
      </c>
    </row>
    <row r="60" spans="1:15" x14ac:dyDescent="0.25">
      <c r="J60" t="s">
        <v>0</v>
      </c>
    </row>
    <row r="61" spans="1:15" x14ac:dyDescent="0.25">
      <c r="A61" t="str">
        <f>J59</f>
        <v>Constitution satisfaction * Collapsed Generation Cohorts Crosstabulation</v>
      </c>
      <c r="L61" t="s">
        <v>1</v>
      </c>
      <c r="M61" t="s">
        <v>24</v>
      </c>
    </row>
    <row r="62" spans="1:15" ht="120" x14ac:dyDescent="0.25">
      <c r="A62" s="1"/>
      <c r="B62" s="1"/>
      <c r="C62" s="1" t="s">
        <v>50</v>
      </c>
      <c r="D62" s="1" t="str">
        <f>M62</f>
        <v>Silent &amp; Boomer Generation (born before 1965)</v>
      </c>
      <c r="E62" s="1" t="str">
        <f>N62</f>
        <v>Generation X (born 1965-1980)</v>
      </c>
      <c r="F62" s="1" t="str">
        <f>O62</f>
        <v>Millennials &amp; Generation Z (born after 1980)</v>
      </c>
      <c r="G62" s="1"/>
      <c r="M62" t="s">
        <v>25</v>
      </c>
      <c r="N62" t="s">
        <v>26</v>
      </c>
      <c r="O62" t="s">
        <v>27</v>
      </c>
    </row>
    <row r="63" spans="1:15" x14ac:dyDescent="0.25">
      <c r="B63" t="s">
        <v>86</v>
      </c>
      <c r="C63" s="2">
        <f>(L63+L64)/L68</f>
        <v>0.68868868868868871</v>
      </c>
      <c r="D63" s="2">
        <f>(M63+M64)/M68</f>
        <v>0.81355932203389836</v>
      </c>
      <c r="E63" s="2">
        <f>(N63+N64)/N68</f>
        <v>0.67460317460317465</v>
      </c>
      <c r="F63" s="2">
        <f>(O63+O64)/O68</f>
        <v>0.61504424778761058</v>
      </c>
      <c r="G63" s="2" t="e">
        <f>(P63+P64)/P68</f>
        <v>#DIV/0!</v>
      </c>
      <c r="J63" t="s">
        <v>73</v>
      </c>
      <c r="K63" t="s">
        <v>74</v>
      </c>
      <c r="L63">
        <v>353</v>
      </c>
      <c r="M63">
        <v>154</v>
      </c>
      <c r="N63">
        <v>100</v>
      </c>
      <c r="O63">
        <v>99</v>
      </c>
    </row>
    <row r="64" spans="1:15" x14ac:dyDescent="0.25">
      <c r="B64" t="s">
        <v>76</v>
      </c>
      <c r="C64" s="2">
        <f>L65/L68</f>
        <v>0.21121121121121122</v>
      </c>
      <c r="D64" s="2">
        <f>M65/M68</f>
        <v>0.14237288135593221</v>
      </c>
      <c r="E64" s="2">
        <f>N65/N68</f>
        <v>0.18650793650793651</v>
      </c>
      <c r="F64" s="2">
        <f>O65/O68</f>
        <v>0.26991150442477874</v>
      </c>
      <c r="G64" s="2" t="e">
        <f>P65/P68</f>
        <v>#DIV/0!</v>
      </c>
      <c r="K64" t="s">
        <v>75</v>
      </c>
      <c r="L64">
        <v>335</v>
      </c>
      <c r="M64">
        <v>86</v>
      </c>
      <c r="N64">
        <v>70</v>
      </c>
      <c r="O64">
        <v>179</v>
      </c>
    </row>
    <row r="65" spans="1:15" x14ac:dyDescent="0.25">
      <c r="B65" t="s">
        <v>87</v>
      </c>
      <c r="C65" s="2">
        <f>(L66+L67)/L68</f>
        <v>0.10010010010010011</v>
      </c>
      <c r="D65" s="2">
        <f>(M66+M67)/M68</f>
        <v>4.4067796610169491E-2</v>
      </c>
      <c r="E65" s="2">
        <f>(N66+N67)/N68</f>
        <v>0.1388888888888889</v>
      </c>
      <c r="F65" s="2">
        <f>(O66+O67)/O68</f>
        <v>0.11504424778761062</v>
      </c>
      <c r="G65" s="2" t="e">
        <f>(P66+P67)/P68</f>
        <v>#DIV/0!</v>
      </c>
      <c r="K65" t="s">
        <v>76</v>
      </c>
      <c r="L65">
        <v>211</v>
      </c>
      <c r="M65">
        <v>42</v>
      </c>
      <c r="N65">
        <v>47</v>
      </c>
      <c r="O65">
        <v>122</v>
      </c>
    </row>
    <row r="66" spans="1:15" x14ac:dyDescent="0.25">
      <c r="C66" s="2"/>
      <c r="D66" s="2"/>
      <c r="E66" s="2"/>
      <c r="F66" s="2"/>
      <c r="G66" s="2"/>
      <c r="K66" t="s">
        <v>77</v>
      </c>
      <c r="L66">
        <v>59</v>
      </c>
      <c r="M66">
        <v>7</v>
      </c>
      <c r="N66">
        <v>21</v>
      </c>
      <c r="O66">
        <v>31</v>
      </c>
    </row>
    <row r="67" spans="1:15" x14ac:dyDescent="0.25">
      <c r="K67" t="s">
        <v>78</v>
      </c>
      <c r="L67">
        <v>41</v>
      </c>
      <c r="M67">
        <v>6</v>
      </c>
      <c r="N67">
        <v>14</v>
      </c>
      <c r="O67">
        <v>21</v>
      </c>
    </row>
    <row r="68" spans="1:15" x14ac:dyDescent="0.25">
      <c r="J68" t="s">
        <v>1</v>
      </c>
      <c r="L68">
        <v>999</v>
      </c>
      <c r="M68">
        <v>295</v>
      </c>
      <c r="N68">
        <v>252</v>
      </c>
      <c r="O68">
        <v>452</v>
      </c>
    </row>
    <row r="74" spans="1:15" x14ac:dyDescent="0.25">
      <c r="J74" t="s">
        <v>82</v>
      </c>
    </row>
    <row r="75" spans="1:15" x14ac:dyDescent="0.25">
      <c r="J75" t="s">
        <v>0</v>
      </c>
    </row>
    <row r="76" spans="1:15" x14ac:dyDescent="0.25">
      <c r="A76" t="str">
        <f>J74</f>
        <v>Constitution satisfaction * Collapsed Education Status Crosstabulation</v>
      </c>
      <c r="L76" t="s">
        <v>1</v>
      </c>
      <c r="M76" t="s">
        <v>29</v>
      </c>
    </row>
    <row r="77" spans="1:15" ht="80" x14ac:dyDescent="0.25">
      <c r="A77" s="1"/>
      <c r="B77" s="1"/>
      <c r="C77" s="1" t="s">
        <v>50</v>
      </c>
      <c r="D77" s="1" t="str">
        <f>M77</f>
        <v>No HS/HS Graduate</v>
      </c>
      <c r="E77" s="1" t="str">
        <f>N77</f>
        <v>Some College/2-year degree</v>
      </c>
      <c r="F77" s="1" t="str">
        <f>O77</f>
        <v>4-year degree/Post-Graduate Degree</v>
      </c>
      <c r="G77" s="1"/>
      <c r="M77" t="s">
        <v>30</v>
      </c>
      <c r="N77" t="s">
        <v>31</v>
      </c>
      <c r="O77" t="s">
        <v>32</v>
      </c>
    </row>
    <row r="78" spans="1:15" x14ac:dyDescent="0.25">
      <c r="B78" t="s">
        <v>86</v>
      </c>
      <c r="C78" s="2">
        <f>(L78+L79)/L83</f>
        <v>0.68831168831168832</v>
      </c>
      <c r="D78" s="2">
        <f>(M78+M79)/M83</f>
        <v>0.63563829787234039</v>
      </c>
      <c r="E78" s="2">
        <f>(N78+N79)/N83</f>
        <v>0.65116279069767447</v>
      </c>
      <c r="F78" s="2">
        <f>(O78+O79)/O83</f>
        <v>0.78395061728395066</v>
      </c>
      <c r="G78" s="2" t="e">
        <f>(P78+P79)/P83</f>
        <v>#DIV/0!</v>
      </c>
      <c r="J78" t="s">
        <v>73</v>
      </c>
      <c r="K78" t="s">
        <v>74</v>
      </c>
      <c r="L78">
        <v>353</v>
      </c>
      <c r="M78">
        <v>105</v>
      </c>
      <c r="N78">
        <v>107</v>
      </c>
      <c r="O78">
        <v>141</v>
      </c>
    </row>
    <row r="79" spans="1:15" x14ac:dyDescent="0.25">
      <c r="B79" t="s">
        <v>76</v>
      </c>
      <c r="C79" s="2">
        <f>L80/L83</f>
        <v>0.21078921078921078</v>
      </c>
      <c r="D79" s="2">
        <f>M80/M83</f>
        <v>0.25531914893617019</v>
      </c>
      <c r="E79" s="2">
        <f>N80/N83</f>
        <v>0.2292358803986711</v>
      </c>
      <c r="F79" s="2">
        <f>O80/O83</f>
        <v>0.1419753086419753</v>
      </c>
      <c r="G79" s="2" t="e">
        <f>P80/P83</f>
        <v>#DIV/0!</v>
      </c>
      <c r="K79" t="s">
        <v>75</v>
      </c>
      <c r="L79">
        <v>336</v>
      </c>
      <c r="M79">
        <v>134</v>
      </c>
      <c r="N79">
        <v>89</v>
      </c>
      <c r="O79">
        <v>113</v>
      </c>
    </row>
    <row r="80" spans="1:15" x14ac:dyDescent="0.25">
      <c r="B80" t="s">
        <v>87</v>
      </c>
      <c r="C80" s="2">
        <f>(L81+L82)/L83</f>
        <v>0.1008991008991009</v>
      </c>
      <c r="D80" s="2">
        <f>(M81+M82)/M83</f>
        <v>0.10904255319148937</v>
      </c>
      <c r="E80" s="2">
        <f>(N81+N82)/N83</f>
        <v>0.11960132890365449</v>
      </c>
      <c r="F80" s="2">
        <f>(O81+O82)/O83</f>
        <v>7.407407407407407E-2</v>
      </c>
      <c r="G80" s="2" t="e">
        <f>(P81+P82)/P83</f>
        <v>#DIV/0!</v>
      </c>
      <c r="K80" t="s">
        <v>76</v>
      </c>
      <c r="L80">
        <v>211</v>
      </c>
      <c r="M80">
        <v>96</v>
      </c>
      <c r="N80">
        <v>69</v>
      </c>
      <c r="O80">
        <v>46</v>
      </c>
    </row>
    <row r="81" spans="1:16" x14ac:dyDescent="0.25">
      <c r="C81" s="2"/>
      <c r="D81" s="2"/>
      <c r="E81" s="2"/>
      <c r="F81" s="2"/>
      <c r="G81" s="2"/>
      <c r="K81" t="s">
        <v>77</v>
      </c>
      <c r="L81">
        <v>60</v>
      </c>
      <c r="M81">
        <v>23</v>
      </c>
      <c r="N81">
        <v>24</v>
      </c>
      <c r="O81">
        <v>13</v>
      </c>
    </row>
    <row r="82" spans="1:16" x14ac:dyDescent="0.25">
      <c r="K82" t="s">
        <v>78</v>
      </c>
      <c r="L82">
        <v>41</v>
      </c>
      <c r="M82">
        <v>18</v>
      </c>
      <c r="N82">
        <v>12</v>
      </c>
      <c r="O82">
        <v>11</v>
      </c>
    </row>
    <row r="83" spans="1:16" x14ac:dyDescent="0.25">
      <c r="J83" t="s">
        <v>1</v>
      </c>
      <c r="L83">
        <v>1001</v>
      </c>
      <c r="M83">
        <v>376</v>
      </c>
      <c r="N83">
        <v>301</v>
      </c>
      <c r="O83">
        <v>324</v>
      </c>
    </row>
    <row r="89" spans="1:16" x14ac:dyDescent="0.25">
      <c r="J89" t="s">
        <v>83</v>
      </c>
    </row>
    <row r="90" spans="1:16" x14ac:dyDescent="0.25">
      <c r="J90" t="s">
        <v>0</v>
      </c>
    </row>
    <row r="91" spans="1:16" x14ac:dyDescent="0.25">
      <c r="A91" t="str">
        <f>J89</f>
        <v>Constitution satisfaction * NC Region assigned by Zip Code Crosstabulation</v>
      </c>
      <c r="L91" t="s">
        <v>1</v>
      </c>
      <c r="M91" t="s">
        <v>34</v>
      </c>
    </row>
    <row r="92" spans="1:16" ht="60" x14ac:dyDescent="0.25">
      <c r="A92" s="1"/>
      <c r="B92" s="1"/>
      <c r="C92" s="1" t="s">
        <v>50</v>
      </c>
      <c r="D92" s="1" t="str">
        <f>M92</f>
        <v>Central City</v>
      </c>
      <c r="E92" s="1" t="str">
        <f>N92</f>
        <v>Urban Suburb</v>
      </c>
      <c r="F92" s="1" t="str">
        <f>O92</f>
        <v>Surrounding Suburban County</v>
      </c>
      <c r="G92" s="1" t="str">
        <f>P92</f>
        <v>Rural County</v>
      </c>
      <c r="M92" t="s">
        <v>35</v>
      </c>
      <c r="N92" t="s">
        <v>36</v>
      </c>
      <c r="O92" t="s">
        <v>37</v>
      </c>
      <c r="P92" t="s">
        <v>38</v>
      </c>
    </row>
    <row r="93" spans="1:16" x14ac:dyDescent="0.25">
      <c r="B93" t="s">
        <v>86</v>
      </c>
      <c r="C93" s="2">
        <f>(L93+L94)/L98</f>
        <v>0.68831168831168832</v>
      </c>
      <c r="D93" s="2">
        <f>(M93+M94)/M98</f>
        <v>0.6071428571428571</v>
      </c>
      <c r="E93" s="2">
        <f>(N93+N94)/N98</f>
        <v>0.74117647058823533</v>
      </c>
      <c r="F93" s="2">
        <f>(O93+O94)/O98</f>
        <v>0.76425855513307983</v>
      </c>
      <c r="G93" s="2">
        <f>(P93+P94)/P98</f>
        <v>0.64</v>
      </c>
      <c r="J93" t="s">
        <v>73</v>
      </c>
      <c r="K93" t="s">
        <v>74</v>
      </c>
      <c r="L93">
        <v>354</v>
      </c>
      <c r="M93">
        <v>94</v>
      </c>
      <c r="N93">
        <v>110</v>
      </c>
      <c r="O93">
        <v>94</v>
      </c>
      <c r="P93">
        <v>56</v>
      </c>
    </row>
    <row r="94" spans="1:16" x14ac:dyDescent="0.25">
      <c r="B94" t="s">
        <v>76</v>
      </c>
      <c r="C94" s="2">
        <f>L95/L98</f>
        <v>0.21078921078921078</v>
      </c>
      <c r="D94" s="2">
        <f>M95/M98</f>
        <v>0.26948051948051949</v>
      </c>
      <c r="E94" s="2">
        <f>N95/N98</f>
        <v>0.16862745098039217</v>
      </c>
      <c r="F94" s="2">
        <f>O95/O98</f>
        <v>0.1634980988593156</v>
      </c>
      <c r="G94" s="2">
        <f>P95/P98</f>
        <v>0.24</v>
      </c>
      <c r="K94" t="s">
        <v>75</v>
      </c>
      <c r="L94">
        <v>335</v>
      </c>
      <c r="M94">
        <v>93</v>
      </c>
      <c r="N94">
        <v>79</v>
      </c>
      <c r="O94">
        <v>107</v>
      </c>
      <c r="P94">
        <v>56</v>
      </c>
    </row>
    <row r="95" spans="1:16" x14ac:dyDescent="0.25">
      <c r="B95" t="s">
        <v>87</v>
      </c>
      <c r="C95" s="2">
        <f>(L96+L97)/L98</f>
        <v>0.1008991008991009</v>
      </c>
      <c r="D95" s="2">
        <f>(M96+M97)/M98</f>
        <v>0.12337662337662338</v>
      </c>
      <c r="E95" s="2">
        <f>(N96+N97)/N98</f>
        <v>9.0196078431372548E-2</v>
      </c>
      <c r="F95" s="2">
        <f>(O96+O97)/O98</f>
        <v>7.2243346007604556E-2</v>
      </c>
      <c r="G95" s="2">
        <f>(P96+P97)/P98</f>
        <v>0.12</v>
      </c>
      <c r="K95" t="s">
        <v>76</v>
      </c>
      <c r="L95">
        <v>211</v>
      </c>
      <c r="M95">
        <v>83</v>
      </c>
      <c r="N95">
        <v>43</v>
      </c>
      <c r="O95">
        <v>43</v>
      </c>
      <c r="P95">
        <v>42</v>
      </c>
    </row>
    <row r="96" spans="1:16" x14ac:dyDescent="0.25">
      <c r="C96" s="2"/>
      <c r="D96" s="2"/>
      <c r="E96" s="2"/>
      <c r="F96" s="2"/>
      <c r="G96" s="2"/>
      <c r="K96" t="s">
        <v>77</v>
      </c>
      <c r="L96">
        <v>60</v>
      </c>
      <c r="M96">
        <v>22</v>
      </c>
      <c r="N96">
        <v>13</v>
      </c>
      <c r="O96">
        <v>17</v>
      </c>
      <c r="P96">
        <v>8</v>
      </c>
    </row>
    <row r="97" spans="1:16" x14ac:dyDescent="0.25">
      <c r="K97" t="s">
        <v>78</v>
      </c>
      <c r="L97">
        <v>41</v>
      </c>
      <c r="M97">
        <v>16</v>
      </c>
      <c r="N97">
        <v>10</v>
      </c>
      <c r="O97">
        <v>2</v>
      </c>
      <c r="P97">
        <v>13</v>
      </c>
    </row>
    <row r="98" spans="1:16" x14ac:dyDescent="0.25">
      <c r="J98" t="s">
        <v>1</v>
      </c>
      <c r="L98">
        <v>1001</v>
      </c>
      <c r="M98">
        <v>308</v>
      </c>
      <c r="N98">
        <v>255</v>
      </c>
      <c r="O98">
        <v>263</v>
      </c>
      <c r="P98">
        <v>175</v>
      </c>
    </row>
    <row r="104" spans="1:16" x14ac:dyDescent="0.25">
      <c r="J104" t="s">
        <v>84</v>
      </c>
    </row>
    <row r="105" spans="1:16" x14ac:dyDescent="0.25">
      <c r="J105" t="s">
        <v>0</v>
      </c>
    </row>
    <row r="106" spans="1:16" x14ac:dyDescent="0.25">
      <c r="A106" t="str">
        <f>J104</f>
        <v>Constitution satisfaction * Collapsed Political Interest Crosstabulation</v>
      </c>
      <c r="L106" t="s">
        <v>1</v>
      </c>
      <c r="M106" t="s">
        <v>40</v>
      </c>
    </row>
    <row r="107" spans="1:16" ht="80" x14ac:dyDescent="0.25">
      <c r="A107" s="1"/>
      <c r="B107" s="1"/>
      <c r="C107" s="1" t="s">
        <v>50</v>
      </c>
      <c r="D107" s="1" t="str">
        <f>M107</f>
        <v>Most of the time</v>
      </c>
      <c r="E107" s="1" t="str">
        <f>N107</f>
        <v>Some of the time/Only now and then</v>
      </c>
      <c r="F107" s="1" t="str">
        <f>O107</f>
        <v>Hardly at all/Don't know</v>
      </c>
      <c r="G107" s="1"/>
      <c r="M107" t="s">
        <v>41</v>
      </c>
      <c r="N107" t="s">
        <v>42</v>
      </c>
      <c r="O107" t="s">
        <v>43</v>
      </c>
    </row>
    <row r="108" spans="1:16" x14ac:dyDescent="0.25">
      <c r="B108" t="s">
        <v>86</v>
      </c>
      <c r="C108" s="2">
        <f>(L108+L109)/L113</f>
        <v>0.68799999999999994</v>
      </c>
      <c r="D108" s="2">
        <f>(M108+M109)/M113</f>
        <v>0.79214780600461898</v>
      </c>
      <c r="E108" s="2">
        <f>(N108+N109)/N113</f>
        <v>0.66877637130801693</v>
      </c>
      <c r="F108" s="2">
        <f>(O108+O109)/O113</f>
        <v>0.30107526881720431</v>
      </c>
      <c r="G108" s="2" t="e">
        <f>(P108+P109)/P113</f>
        <v>#DIV/0!</v>
      </c>
      <c r="J108" t="s">
        <v>73</v>
      </c>
      <c r="K108" t="s">
        <v>74</v>
      </c>
      <c r="L108">
        <v>353</v>
      </c>
      <c r="M108">
        <v>210</v>
      </c>
      <c r="N108">
        <v>135</v>
      </c>
      <c r="O108">
        <v>8</v>
      </c>
    </row>
    <row r="109" spans="1:16" x14ac:dyDescent="0.25">
      <c r="B109" t="s">
        <v>76</v>
      </c>
      <c r="C109" s="2">
        <f>L110/L113</f>
        <v>0.21099999999999999</v>
      </c>
      <c r="D109" s="2">
        <f>M110/M113</f>
        <v>0.11547344110854503</v>
      </c>
      <c r="E109" s="2">
        <f>N110/N113</f>
        <v>0.23839662447257384</v>
      </c>
      <c r="F109" s="2">
        <f>O110/O113</f>
        <v>0.5161290322580645</v>
      </c>
      <c r="G109" s="2" t="e">
        <f>P110/P113</f>
        <v>#DIV/0!</v>
      </c>
      <c r="K109" t="s">
        <v>75</v>
      </c>
      <c r="L109">
        <v>335</v>
      </c>
      <c r="M109">
        <v>133</v>
      </c>
      <c r="N109">
        <v>182</v>
      </c>
      <c r="O109">
        <v>20</v>
      </c>
    </row>
    <row r="110" spans="1:16" x14ac:dyDescent="0.25">
      <c r="B110" t="s">
        <v>87</v>
      </c>
      <c r="C110" s="2">
        <f>(L111+L112)/L113</f>
        <v>0.10100000000000001</v>
      </c>
      <c r="D110" s="2">
        <f>(M111+M112)/M113</f>
        <v>9.237875288683603E-2</v>
      </c>
      <c r="E110" s="2">
        <f>(N111+N112)/N113</f>
        <v>9.2827004219409287E-2</v>
      </c>
      <c r="F110" s="2">
        <f>(O111+O112)/O113</f>
        <v>0.18279569892473119</v>
      </c>
      <c r="G110" s="2" t="e">
        <f>(P111+P112)/P113</f>
        <v>#DIV/0!</v>
      </c>
      <c r="K110" t="s">
        <v>76</v>
      </c>
      <c r="L110">
        <v>211</v>
      </c>
      <c r="M110">
        <v>50</v>
      </c>
      <c r="N110">
        <v>113</v>
      </c>
      <c r="O110">
        <v>48</v>
      </c>
    </row>
    <row r="111" spans="1:16" x14ac:dyDescent="0.25">
      <c r="C111" s="2"/>
      <c r="D111" s="2"/>
      <c r="E111" s="2"/>
      <c r="F111" s="2"/>
      <c r="G111" s="2"/>
      <c r="K111" t="s">
        <v>77</v>
      </c>
      <c r="L111">
        <v>60</v>
      </c>
      <c r="M111">
        <v>21</v>
      </c>
      <c r="N111">
        <v>30</v>
      </c>
      <c r="O111">
        <v>9</v>
      </c>
    </row>
    <row r="112" spans="1:16" x14ac:dyDescent="0.25">
      <c r="K112" t="s">
        <v>78</v>
      </c>
      <c r="L112">
        <v>41</v>
      </c>
      <c r="M112">
        <v>19</v>
      </c>
      <c r="N112">
        <v>14</v>
      </c>
      <c r="O112">
        <v>8</v>
      </c>
    </row>
    <row r="113" spans="1:16" x14ac:dyDescent="0.25">
      <c r="J113" t="s">
        <v>1</v>
      </c>
      <c r="L113">
        <v>1000</v>
      </c>
      <c r="M113">
        <v>433</v>
      </c>
      <c r="N113">
        <v>474</v>
      </c>
      <c r="O113">
        <v>93</v>
      </c>
    </row>
    <row r="119" spans="1:16" x14ac:dyDescent="0.25">
      <c r="J119" t="s">
        <v>85</v>
      </c>
    </row>
    <row r="120" spans="1:16" x14ac:dyDescent="0.25">
      <c r="J120" t="s">
        <v>0</v>
      </c>
    </row>
    <row r="121" spans="1:16" x14ac:dyDescent="0.25">
      <c r="A121" t="str">
        <f>J119</f>
        <v>Constitution satisfaction * Presidential Vote Choice in 2024 (Collapsed) Crosstabulation</v>
      </c>
      <c r="L121" t="s">
        <v>1</v>
      </c>
      <c r="M121" t="s">
        <v>45</v>
      </c>
    </row>
    <row r="122" spans="1:16" ht="100" x14ac:dyDescent="0.25">
      <c r="A122" s="1"/>
      <c r="B122" s="1"/>
      <c r="C122" s="1" t="s">
        <v>50</v>
      </c>
      <c r="D122" s="1" t="str">
        <f>M122</f>
        <v>Voted for Kamala Harris for President in 2024</v>
      </c>
      <c r="E122" s="1" t="str">
        <f>N122</f>
        <v>Voted for Donald Trump for President in 2024</v>
      </c>
      <c r="F122" s="1" t="str">
        <f>O122</f>
        <v>Voted for third party candidate in 2024</v>
      </c>
      <c r="G122" s="1" t="str">
        <f>P122</f>
        <v>Did not vote for President in 2024</v>
      </c>
      <c r="M122" t="s">
        <v>46</v>
      </c>
      <c r="N122" t="s">
        <v>47</v>
      </c>
      <c r="O122" t="s">
        <v>48</v>
      </c>
      <c r="P122" t="s">
        <v>49</v>
      </c>
    </row>
    <row r="123" spans="1:16" x14ac:dyDescent="0.25">
      <c r="B123" t="s">
        <v>86</v>
      </c>
      <c r="C123" s="2">
        <f>(L123+L124)/L128</f>
        <v>0.69007021063189566</v>
      </c>
      <c r="D123" s="2">
        <f>(M123+M124)/M128</f>
        <v>0.66666666666666663</v>
      </c>
      <c r="E123" s="2">
        <f>(N123+N124)/N128</f>
        <v>0.83919597989949746</v>
      </c>
      <c r="F123" s="2">
        <f>(O123+O124)/O128</f>
        <v>0.66666666666666663</v>
      </c>
      <c r="G123" s="2">
        <f>(P123+P124)/P128</f>
        <v>0.45581395348837211</v>
      </c>
      <c r="J123" t="s">
        <v>73</v>
      </c>
      <c r="K123" t="s">
        <v>74</v>
      </c>
      <c r="L123">
        <v>354</v>
      </c>
      <c r="M123">
        <v>106</v>
      </c>
      <c r="N123">
        <v>220</v>
      </c>
      <c r="O123">
        <v>1</v>
      </c>
      <c r="P123">
        <v>27</v>
      </c>
    </row>
    <row r="124" spans="1:16" x14ac:dyDescent="0.25">
      <c r="B124" t="s">
        <v>76</v>
      </c>
      <c r="C124" s="2">
        <f>L125/L128</f>
        <v>0.21063189568706117</v>
      </c>
      <c r="D124" s="2">
        <f>M125/M128</f>
        <v>0.20370370370370369</v>
      </c>
      <c r="E124" s="2">
        <f>N125/N128</f>
        <v>0.10050251256281408</v>
      </c>
      <c r="F124" s="2">
        <f>O125/O128</f>
        <v>0.33333333333333331</v>
      </c>
      <c r="G124" s="2">
        <f>P125/P128</f>
        <v>0.42325581395348838</v>
      </c>
      <c r="K124" t="s">
        <v>75</v>
      </c>
      <c r="L124">
        <v>334</v>
      </c>
      <c r="M124">
        <v>146</v>
      </c>
      <c r="N124">
        <v>114</v>
      </c>
      <c r="O124">
        <v>3</v>
      </c>
      <c r="P124">
        <v>71</v>
      </c>
    </row>
    <row r="125" spans="1:16" x14ac:dyDescent="0.25">
      <c r="B125" t="s">
        <v>87</v>
      </c>
      <c r="C125" s="2">
        <f>(L126+L127)/L128</f>
        <v>9.9297893681043123E-2</v>
      </c>
      <c r="D125" s="2">
        <f>(M126+M127)/M128</f>
        <v>0.12962962962962962</v>
      </c>
      <c r="E125" s="2">
        <f>(N126+N127)/N128</f>
        <v>6.030150753768844E-2</v>
      </c>
      <c r="F125" s="2">
        <f>(O126+O127)/O128</f>
        <v>0</v>
      </c>
      <c r="G125" s="2">
        <f>(P126+P127)/P128</f>
        <v>0.12093023255813953</v>
      </c>
      <c r="K125" t="s">
        <v>76</v>
      </c>
      <c r="L125">
        <v>210</v>
      </c>
      <c r="M125">
        <v>77</v>
      </c>
      <c r="N125">
        <v>40</v>
      </c>
      <c r="O125">
        <v>2</v>
      </c>
      <c r="P125">
        <v>91</v>
      </c>
    </row>
    <row r="126" spans="1:16" x14ac:dyDescent="0.25">
      <c r="C126" s="2"/>
      <c r="D126" s="2"/>
      <c r="E126" s="2"/>
      <c r="F126" s="2"/>
      <c r="G126" s="2"/>
      <c r="K126" t="s">
        <v>77</v>
      </c>
      <c r="L126">
        <v>59</v>
      </c>
      <c r="M126">
        <v>27</v>
      </c>
      <c r="N126">
        <v>19</v>
      </c>
      <c r="O126">
        <v>0</v>
      </c>
      <c r="P126">
        <v>13</v>
      </c>
    </row>
    <row r="127" spans="1:16" x14ac:dyDescent="0.25">
      <c r="K127" t="s">
        <v>78</v>
      </c>
      <c r="L127">
        <v>40</v>
      </c>
      <c r="M127">
        <v>22</v>
      </c>
      <c r="N127">
        <v>5</v>
      </c>
      <c r="O127">
        <v>0</v>
      </c>
      <c r="P127">
        <v>13</v>
      </c>
    </row>
    <row r="128" spans="1:16" x14ac:dyDescent="0.25">
      <c r="J128" t="s">
        <v>1</v>
      </c>
      <c r="L128">
        <v>997</v>
      </c>
      <c r="M128">
        <v>378</v>
      </c>
      <c r="N128">
        <v>398</v>
      </c>
      <c r="O128">
        <v>6</v>
      </c>
      <c r="P128">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0BAF-6492-7940-A413-81B3EAAFDE4D}">
  <dimension ref="A1:P126"/>
  <sheetViews>
    <sheetView showGridLines="0" workbookViewId="0">
      <selection activeCell="A2" sqref="A2"/>
    </sheetView>
  </sheetViews>
  <sheetFormatPr baseColWidth="10" defaultRowHeight="19" x14ac:dyDescent="0.25"/>
  <cols>
    <col min="2" max="2" width="27.140625" customWidth="1"/>
    <col min="5" max="5" width="11.7109375" customWidth="1"/>
    <col min="11" max="11" width="21.42578125" customWidth="1"/>
  </cols>
  <sheetData>
    <row r="1" spans="1:16" x14ac:dyDescent="0.25">
      <c r="A1" t="s">
        <v>127</v>
      </c>
      <c r="J1" t="s">
        <v>115</v>
      </c>
    </row>
    <row r="2" spans="1:16" x14ac:dyDescent="0.25">
      <c r="J2" t="s">
        <v>0</v>
      </c>
    </row>
    <row r="3" spans="1:16" x14ac:dyDescent="0.25">
      <c r="A3" t="str">
        <f>J1</f>
        <v>Constitution feelings * Initial Partisan Self-Identification Crosstabulation</v>
      </c>
      <c r="L3" t="s">
        <v>1</v>
      </c>
      <c r="M3" t="s">
        <v>111</v>
      </c>
    </row>
    <row r="4" spans="1:16" s="1" customFormat="1" ht="60" x14ac:dyDescent="0.25">
      <c r="C4" s="4" t="s">
        <v>50</v>
      </c>
      <c r="D4" s="4" t="str">
        <f>M4</f>
        <v>Democratic Self-ID (initial)</v>
      </c>
      <c r="E4" s="4" t="str">
        <f>N4</f>
        <v>Independent Self-ID (initial)</v>
      </c>
      <c r="F4" s="4" t="str">
        <f>O4</f>
        <v>Republican Self-ID (initial)</v>
      </c>
      <c r="G4" s="4" t="str">
        <f>P4</f>
        <v>All others/not sure</v>
      </c>
      <c r="M4" s="1" t="s">
        <v>2</v>
      </c>
      <c r="N4" s="1" t="s">
        <v>3</v>
      </c>
      <c r="O4" s="1" t="s">
        <v>4</v>
      </c>
      <c r="P4" s="1" t="s">
        <v>5</v>
      </c>
    </row>
    <row r="5" spans="1:16" ht="100" x14ac:dyDescent="0.25">
      <c r="B5" s="1" t="s">
        <v>89</v>
      </c>
      <c r="C5" s="5">
        <f>L5/L8</f>
        <v>7.8078078078078081E-2</v>
      </c>
      <c r="D5" s="5">
        <f>M5/M8</f>
        <v>0.10223642172523961</v>
      </c>
      <c r="E5" s="5">
        <f>N5/N8</f>
        <v>8.7248322147651006E-2</v>
      </c>
      <c r="F5" s="5">
        <f>O5/O8</f>
        <v>4.4444444444444446E-2</v>
      </c>
      <c r="G5" s="5">
        <f>P5/P8</f>
        <v>8.2191780821917804E-2</v>
      </c>
      <c r="J5" t="s">
        <v>88</v>
      </c>
      <c r="K5" t="s">
        <v>89</v>
      </c>
      <c r="L5">
        <v>78</v>
      </c>
      <c r="M5">
        <v>32</v>
      </c>
      <c r="N5">
        <v>26</v>
      </c>
      <c r="O5">
        <v>14</v>
      </c>
      <c r="P5">
        <v>6</v>
      </c>
    </row>
    <row r="6" spans="1:16" ht="80" x14ac:dyDescent="0.25">
      <c r="B6" s="1" t="s">
        <v>90</v>
      </c>
      <c r="C6" s="5">
        <f>L6/L8</f>
        <v>0.52652652652652654</v>
      </c>
      <c r="D6" s="5">
        <f>M6/M8</f>
        <v>0.61341853035143767</v>
      </c>
      <c r="E6" s="5">
        <f>N6/N8</f>
        <v>0.53691275167785235</v>
      </c>
      <c r="F6" s="5">
        <f>O6/O8</f>
        <v>0.41587301587301589</v>
      </c>
      <c r="G6" s="5">
        <f>P6/P8</f>
        <v>0.58904109589041098</v>
      </c>
      <c r="K6" t="s">
        <v>90</v>
      </c>
      <c r="L6">
        <v>526</v>
      </c>
      <c r="M6">
        <v>192</v>
      </c>
      <c r="N6">
        <v>160</v>
      </c>
      <c r="O6">
        <v>131</v>
      </c>
      <c r="P6">
        <v>43</v>
      </c>
    </row>
    <row r="7" spans="1:16" ht="40" x14ac:dyDescent="0.25">
      <c r="B7" s="1" t="s">
        <v>91</v>
      </c>
      <c r="C7" s="5">
        <f>L7/L8</f>
        <v>0.39539539539539542</v>
      </c>
      <c r="D7" s="5">
        <f>M7/M8</f>
        <v>0.28434504792332266</v>
      </c>
      <c r="E7" s="5">
        <f>N7/N8</f>
        <v>0.37583892617449666</v>
      </c>
      <c r="F7" s="5">
        <f>O7/O8</f>
        <v>0.53968253968253965</v>
      </c>
      <c r="G7" s="5">
        <f>P7/P8</f>
        <v>0.32876712328767121</v>
      </c>
      <c r="K7" t="s">
        <v>91</v>
      </c>
      <c r="L7">
        <v>395</v>
      </c>
      <c r="M7">
        <v>89</v>
      </c>
      <c r="N7">
        <v>112</v>
      </c>
      <c r="O7">
        <v>170</v>
      </c>
      <c r="P7">
        <v>24</v>
      </c>
    </row>
    <row r="8" spans="1:16" x14ac:dyDescent="0.25">
      <c r="C8" s="2"/>
      <c r="D8" s="2"/>
      <c r="E8" s="2"/>
      <c r="F8" s="2"/>
      <c r="G8" s="2"/>
      <c r="J8" t="s">
        <v>1</v>
      </c>
      <c r="L8">
        <v>999</v>
      </c>
      <c r="M8">
        <v>313</v>
      </c>
      <c r="N8">
        <v>298</v>
      </c>
      <c r="O8">
        <v>315</v>
      </c>
      <c r="P8">
        <v>73</v>
      </c>
    </row>
    <row r="15" spans="1:16" x14ac:dyDescent="0.25">
      <c r="B15" t="s">
        <v>61</v>
      </c>
      <c r="J15" t="s">
        <v>92</v>
      </c>
    </row>
    <row r="16" spans="1:16" x14ac:dyDescent="0.25">
      <c r="J16" t="s">
        <v>0</v>
      </c>
    </row>
    <row r="17" spans="1:16" x14ac:dyDescent="0.25">
      <c r="A17" t="str">
        <f>J15</f>
        <v>Constitution feelings * Collapsed Ideology Crosstabulation</v>
      </c>
      <c r="L17" t="s">
        <v>1</v>
      </c>
      <c r="M17" t="s">
        <v>12</v>
      </c>
    </row>
    <row r="18" spans="1:16" ht="40" x14ac:dyDescent="0.25">
      <c r="A18" s="1"/>
      <c r="B18" s="3"/>
      <c r="C18" s="4" t="s">
        <v>50</v>
      </c>
      <c r="D18" s="4" t="str">
        <f>M18</f>
        <v>Very/Liberal</v>
      </c>
      <c r="E18" s="4" t="str">
        <f>N18</f>
        <v>Moderate</v>
      </c>
      <c r="F18" s="4" t="str">
        <f>O18</f>
        <v>Very/Conservative</v>
      </c>
      <c r="G18" s="4" t="str">
        <f>P18</f>
        <v>Not sure</v>
      </c>
      <c r="M18" t="s">
        <v>13</v>
      </c>
      <c r="N18" t="s">
        <v>14</v>
      </c>
      <c r="O18" t="s">
        <v>15</v>
      </c>
      <c r="P18" t="s">
        <v>16</v>
      </c>
    </row>
    <row r="19" spans="1:16" ht="100" x14ac:dyDescent="0.25">
      <c r="B19" s="6" t="s">
        <v>89</v>
      </c>
      <c r="C19" s="5">
        <f>L19/L22</f>
        <v>7.8921078921078927E-2</v>
      </c>
      <c r="D19" s="5">
        <f>M19/M22</f>
        <v>0.10970464135021098</v>
      </c>
      <c r="E19" s="5">
        <f>N19/N22</f>
        <v>8.9337175792507204E-2</v>
      </c>
      <c r="F19" s="5">
        <f>O19/O22</f>
        <v>3.4883720930232558E-2</v>
      </c>
      <c r="G19" s="5">
        <f>P19/P22</f>
        <v>0.13698630136986301</v>
      </c>
      <c r="J19" t="s">
        <v>88</v>
      </c>
      <c r="K19" t="s">
        <v>89</v>
      </c>
      <c r="L19">
        <v>79</v>
      </c>
      <c r="M19">
        <v>26</v>
      </c>
      <c r="N19">
        <v>31</v>
      </c>
      <c r="O19">
        <v>12</v>
      </c>
      <c r="P19">
        <v>10</v>
      </c>
    </row>
    <row r="20" spans="1:16" ht="80" x14ac:dyDescent="0.25">
      <c r="B20" s="6" t="s">
        <v>90</v>
      </c>
      <c r="C20" s="5">
        <f>L20/L22</f>
        <v>0.52647352647352652</v>
      </c>
      <c r="D20" s="5">
        <f>M20/M22</f>
        <v>0.66244725738396626</v>
      </c>
      <c r="E20" s="5">
        <f>N20/N22</f>
        <v>0.57348703170028814</v>
      </c>
      <c r="F20" s="5">
        <f>O20/O22</f>
        <v>0.3691860465116279</v>
      </c>
      <c r="G20" s="5">
        <f>P20/P22</f>
        <v>0.60273972602739723</v>
      </c>
      <c r="K20" t="s">
        <v>90</v>
      </c>
      <c r="L20">
        <v>527</v>
      </c>
      <c r="M20">
        <v>157</v>
      </c>
      <c r="N20">
        <v>199</v>
      </c>
      <c r="O20">
        <v>127</v>
      </c>
      <c r="P20">
        <v>44</v>
      </c>
    </row>
    <row r="21" spans="1:16" ht="40" x14ac:dyDescent="0.25">
      <c r="B21" s="6" t="s">
        <v>91</v>
      </c>
      <c r="C21" s="5">
        <f>L21/L22</f>
        <v>0.39460539460539462</v>
      </c>
      <c r="D21" s="5">
        <f>M21/M22</f>
        <v>0.22784810126582278</v>
      </c>
      <c r="E21" s="5">
        <f>N21/N22</f>
        <v>0.33717579250720459</v>
      </c>
      <c r="F21" s="5">
        <f>O21/O22</f>
        <v>0.59593023255813948</v>
      </c>
      <c r="G21" s="5">
        <f>P21/P22</f>
        <v>0.26027397260273971</v>
      </c>
      <c r="K21" t="s">
        <v>91</v>
      </c>
      <c r="L21">
        <v>395</v>
      </c>
      <c r="M21">
        <v>54</v>
      </c>
      <c r="N21">
        <v>117</v>
      </c>
      <c r="O21">
        <v>205</v>
      </c>
      <c r="P21">
        <v>19</v>
      </c>
    </row>
    <row r="22" spans="1:16" x14ac:dyDescent="0.25">
      <c r="C22" s="2"/>
      <c r="D22" s="2"/>
      <c r="E22" s="2"/>
      <c r="F22" s="2"/>
      <c r="G22" s="2"/>
      <c r="J22" t="s">
        <v>1</v>
      </c>
      <c r="L22">
        <v>1001</v>
      </c>
      <c r="M22">
        <v>237</v>
      </c>
      <c r="N22">
        <v>347</v>
      </c>
      <c r="O22">
        <v>344</v>
      </c>
      <c r="P22">
        <v>73</v>
      </c>
    </row>
    <row r="30" spans="1:16" x14ac:dyDescent="0.25">
      <c r="J30" t="s">
        <v>93</v>
      </c>
    </row>
    <row r="31" spans="1:16" x14ac:dyDescent="0.25">
      <c r="J31" t="s">
        <v>0</v>
      </c>
    </row>
    <row r="32" spans="1:16" x14ac:dyDescent="0.25">
      <c r="A32" t="str">
        <f>J30</f>
        <v>Constitution feelings * Race-Ethnicity Combined Crosstabulation</v>
      </c>
      <c r="L32" t="s">
        <v>1</v>
      </c>
      <c r="M32" t="s">
        <v>18</v>
      </c>
    </row>
    <row r="33" spans="1:16" ht="60" x14ac:dyDescent="0.25">
      <c r="A33" s="1"/>
      <c r="B33" s="1"/>
      <c r="C33" s="1" t="s">
        <v>50</v>
      </c>
      <c r="D33" s="1" t="str">
        <f>M33</f>
        <v>White non-Hispanic</v>
      </c>
      <c r="E33" s="1" t="str">
        <f>N33</f>
        <v>Black non-Hispanic</v>
      </c>
      <c r="F33" s="1" t="str">
        <f>O33</f>
        <v>Hispanic/Latino (any race)</v>
      </c>
      <c r="G33" s="1" t="str">
        <f>P33</f>
        <v>All other races</v>
      </c>
      <c r="M33" t="s">
        <v>19</v>
      </c>
      <c r="N33" t="s">
        <v>20</v>
      </c>
      <c r="O33" t="s">
        <v>21</v>
      </c>
      <c r="P33" t="s">
        <v>22</v>
      </c>
    </row>
    <row r="34" spans="1:16" ht="100" x14ac:dyDescent="0.25">
      <c r="B34" s="1" t="s">
        <v>89</v>
      </c>
      <c r="C34" s="2">
        <f>L34/L37</f>
        <v>7.9079079079079073E-2</v>
      </c>
      <c r="D34" s="2">
        <f>M34/M37</f>
        <v>5.3353658536585365E-2</v>
      </c>
      <c r="E34" s="2">
        <f>N34/N37</f>
        <v>0.15639810426540285</v>
      </c>
      <c r="F34" s="2">
        <f>O34/O37</f>
        <v>6.8493150684931503E-2</v>
      </c>
      <c r="G34" s="2">
        <f>P34/P37</f>
        <v>0.10169491525423729</v>
      </c>
      <c r="J34" t="s">
        <v>88</v>
      </c>
      <c r="K34" t="s">
        <v>89</v>
      </c>
      <c r="L34">
        <v>79</v>
      </c>
      <c r="M34">
        <v>35</v>
      </c>
      <c r="N34">
        <v>33</v>
      </c>
      <c r="O34">
        <v>5</v>
      </c>
      <c r="P34">
        <v>6</v>
      </c>
    </row>
    <row r="35" spans="1:16" ht="80" x14ac:dyDescent="0.25">
      <c r="B35" s="1" t="s">
        <v>90</v>
      </c>
      <c r="C35" s="2">
        <f>L35/L37</f>
        <v>0.52552552552552556</v>
      </c>
      <c r="D35" s="2">
        <f>M35/M37</f>
        <v>0.4847560975609756</v>
      </c>
      <c r="E35" s="2">
        <f>N35/N37</f>
        <v>0.61137440758293837</v>
      </c>
      <c r="F35" s="2">
        <f>O35/O37</f>
        <v>0.60273972602739723</v>
      </c>
      <c r="G35" s="2">
        <f>P35/P37</f>
        <v>0.57627118644067798</v>
      </c>
      <c r="K35" t="s">
        <v>90</v>
      </c>
      <c r="L35">
        <v>525</v>
      </c>
      <c r="M35">
        <v>318</v>
      </c>
      <c r="N35">
        <v>129</v>
      </c>
      <c r="O35">
        <v>44</v>
      </c>
      <c r="P35">
        <v>34</v>
      </c>
    </row>
    <row r="36" spans="1:16" ht="40" x14ac:dyDescent="0.25">
      <c r="B36" s="1" t="s">
        <v>91</v>
      </c>
      <c r="C36" s="2">
        <f>L36/L37</f>
        <v>0.39539539539539542</v>
      </c>
      <c r="D36" s="2">
        <f>M36/M37</f>
        <v>0.46189024390243905</v>
      </c>
      <c r="E36" s="2">
        <f>N36/N37</f>
        <v>0.23222748815165878</v>
      </c>
      <c r="F36" s="2">
        <f>O36/O37</f>
        <v>0.32876712328767121</v>
      </c>
      <c r="G36" s="2">
        <f>P36/P37</f>
        <v>0.32203389830508472</v>
      </c>
      <c r="K36" t="s">
        <v>91</v>
      </c>
      <c r="L36">
        <v>395</v>
      </c>
      <c r="M36">
        <v>303</v>
      </c>
      <c r="N36">
        <v>49</v>
      </c>
      <c r="O36">
        <v>24</v>
      </c>
      <c r="P36">
        <v>19</v>
      </c>
    </row>
    <row r="37" spans="1:16" x14ac:dyDescent="0.25">
      <c r="C37" s="2"/>
      <c r="D37" s="2"/>
      <c r="E37" s="2"/>
      <c r="F37" s="2"/>
      <c r="G37" s="2"/>
      <c r="J37" t="s">
        <v>1</v>
      </c>
      <c r="L37">
        <v>999</v>
      </c>
      <c r="M37">
        <v>656</v>
      </c>
      <c r="N37">
        <v>211</v>
      </c>
      <c r="O37">
        <v>73</v>
      </c>
      <c r="P37">
        <v>59</v>
      </c>
    </row>
    <row r="44" spans="1:16" x14ac:dyDescent="0.25">
      <c r="J44" t="s">
        <v>109</v>
      </c>
    </row>
    <row r="45" spans="1:16" x14ac:dyDescent="0.25">
      <c r="J45" t="s">
        <v>0</v>
      </c>
    </row>
    <row r="46" spans="1:16" x14ac:dyDescent="0.25">
      <c r="A46" t="str">
        <f>J44</f>
        <v>Constitution feelings * Gender Crosstabulation</v>
      </c>
      <c r="L46" t="s">
        <v>1</v>
      </c>
      <c r="M46" t="s">
        <v>99</v>
      </c>
    </row>
    <row r="47" spans="1:16" ht="20" x14ac:dyDescent="0.25">
      <c r="A47" s="1"/>
      <c r="B47" s="1"/>
      <c r="C47" s="1" t="s">
        <v>50</v>
      </c>
      <c r="D47" s="1" t="str">
        <f>M47</f>
        <v>Male</v>
      </c>
      <c r="E47" s="1" t="str">
        <f>N47</f>
        <v>Female</v>
      </c>
      <c r="M47" t="s">
        <v>100</v>
      </c>
      <c r="N47" t="s">
        <v>101</v>
      </c>
    </row>
    <row r="48" spans="1:16" ht="100" x14ac:dyDescent="0.25">
      <c r="B48" s="1" t="s">
        <v>89</v>
      </c>
      <c r="C48" s="2">
        <f>L48/L51</f>
        <v>7.8E-2</v>
      </c>
      <c r="D48" s="2">
        <f>M48/M51</f>
        <v>7.3529411764705885E-2</v>
      </c>
      <c r="E48" s="2">
        <f>N48/N51</f>
        <v>8.2061068702290074E-2</v>
      </c>
      <c r="J48" t="s">
        <v>88</v>
      </c>
      <c r="K48" t="s">
        <v>89</v>
      </c>
      <c r="L48">
        <v>78</v>
      </c>
      <c r="M48">
        <v>35</v>
      </c>
      <c r="N48">
        <v>43</v>
      </c>
    </row>
    <row r="49" spans="1:15" ht="80" x14ac:dyDescent="0.25">
      <c r="B49" s="1" t="s">
        <v>90</v>
      </c>
      <c r="C49" s="2">
        <f>L49/L51</f>
        <v>0.52700000000000002</v>
      </c>
      <c r="D49" s="2">
        <f>M49/M51</f>
        <v>0.49789915966386555</v>
      </c>
      <c r="E49" s="2">
        <f>N49/N51</f>
        <v>0.55343511450381677</v>
      </c>
      <c r="K49" t="s">
        <v>90</v>
      </c>
      <c r="L49">
        <v>527</v>
      </c>
      <c r="M49">
        <v>237</v>
      </c>
      <c r="N49">
        <v>290</v>
      </c>
    </row>
    <row r="50" spans="1:15" ht="40" x14ac:dyDescent="0.25">
      <c r="B50" s="1" t="s">
        <v>91</v>
      </c>
      <c r="C50" s="2">
        <f>L50/L51</f>
        <v>0.39500000000000002</v>
      </c>
      <c r="D50" s="2">
        <f>M50/M51</f>
        <v>0.42857142857142855</v>
      </c>
      <c r="E50" s="2">
        <f>N50/N51</f>
        <v>0.36450381679389315</v>
      </c>
      <c r="K50" t="s">
        <v>91</v>
      </c>
      <c r="L50">
        <v>395</v>
      </c>
      <c r="M50">
        <v>204</v>
      </c>
      <c r="N50">
        <v>191</v>
      </c>
    </row>
    <row r="51" spans="1:15" x14ac:dyDescent="0.25">
      <c r="J51" t="s">
        <v>1</v>
      </c>
      <c r="L51">
        <v>1000</v>
      </c>
      <c r="M51">
        <v>476</v>
      </c>
      <c r="N51">
        <v>524</v>
      </c>
    </row>
    <row r="59" spans="1:15" x14ac:dyDescent="0.25">
      <c r="J59" t="s">
        <v>94</v>
      </c>
    </row>
    <row r="60" spans="1:15" x14ac:dyDescent="0.25">
      <c r="J60" t="s">
        <v>0</v>
      </c>
    </row>
    <row r="61" spans="1:15" x14ac:dyDescent="0.25">
      <c r="A61" t="str">
        <f>J59</f>
        <v>Constitution feelings * Collapsed Generation Cohorts Crosstabulation</v>
      </c>
      <c r="L61" t="s">
        <v>1</v>
      </c>
      <c r="M61" t="s">
        <v>24</v>
      </c>
    </row>
    <row r="62" spans="1:15" ht="120" x14ac:dyDescent="0.25">
      <c r="A62" s="1"/>
      <c r="B62" s="1"/>
      <c r="C62" s="1" t="s">
        <v>50</v>
      </c>
      <c r="D62" s="1" t="str">
        <f>M62</f>
        <v>Silent &amp; Boomer Generation (born before 1965)</v>
      </c>
      <c r="E62" s="1" t="str">
        <f>N62</f>
        <v>Generation X (born 1965-1980)</v>
      </c>
      <c r="F62" s="1" t="str">
        <f>O62</f>
        <v>Millennials &amp; Generation Z (born after 1980)</v>
      </c>
      <c r="G62" s="1"/>
      <c r="M62" t="s">
        <v>25</v>
      </c>
      <c r="N62" t="s">
        <v>26</v>
      </c>
      <c r="O62" t="s">
        <v>27</v>
      </c>
    </row>
    <row r="63" spans="1:15" x14ac:dyDescent="0.25">
      <c r="B63" t="s">
        <v>89</v>
      </c>
      <c r="C63" s="2">
        <f>L63/L66</f>
        <v>7.9000000000000001E-2</v>
      </c>
      <c r="D63" s="2">
        <f>M63/M66</f>
        <v>3.3898305084745762E-3</v>
      </c>
      <c r="E63" s="2">
        <f>N63/N66</f>
        <v>7.5396825396825393E-2</v>
      </c>
      <c r="F63" s="2">
        <f>O63/O66</f>
        <v>0.13024282560706402</v>
      </c>
      <c r="G63" s="2"/>
      <c r="J63" t="s">
        <v>88</v>
      </c>
      <c r="K63" t="s">
        <v>89</v>
      </c>
      <c r="L63">
        <v>79</v>
      </c>
      <c r="M63">
        <v>1</v>
      </c>
      <c r="N63">
        <v>19</v>
      </c>
      <c r="O63">
        <v>59</v>
      </c>
    </row>
    <row r="64" spans="1:15" x14ac:dyDescent="0.25">
      <c r="B64" t="s">
        <v>90</v>
      </c>
      <c r="C64" s="2">
        <f>L64/L66</f>
        <v>0.52600000000000002</v>
      </c>
      <c r="D64" s="2">
        <f>M64/M66</f>
        <v>0.47457627118644069</v>
      </c>
      <c r="E64" s="2">
        <f>N64/N66</f>
        <v>0.43253968253968256</v>
      </c>
      <c r="F64" s="2">
        <f>O64/O66</f>
        <v>0.61147902869757176</v>
      </c>
      <c r="G64" s="2"/>
      <c r="K64" t="s">
        <v>90</v>
      </c>
      <c r="L64">
        <v>526</v>
      </c>
      <c r="M64">
        <v>140</v>
      </c>
      <c r="N64">
        <v>109</v>
      </c>
      <c r="O64">
        <v>277</v>
      </c>
    </row>
    <row r="65" spans="1:15" x14ac:dyDescent="0.25">
      <c r="B65" t="s">
        <v>91</v>
      </c>
      <c r="C65" s="2">
        <f>L65/L66</f>
        <v>0.39500000000000002</v>
      </c>
      <c r="D65" s="2">
        <f>M65/M66</f>
        <v>0.52203389830508473</v>
      </c>
      <c r="E65" s="2">
        <f>N65/N66</f>
        <v>0.49206349206349204</v>
      </c>
      <c r="F65" s="2">
        <f>O65/O66</f>
        <v>0.25827814569536423</v>
      </c>
      <c r="G65" s="2"/>
      <c r="K65" t="s">
        <v>91</v>
      </c>
      <c r="L65">
        <v>395</v>
      </c>
      <c r="M65">
        <v>154</v>
      </c>
      <c r="N65">
        <v>124</v>
      </c>
      <c r="O65">
        <v>117</v>
      </c>
    </row>
    <row r="66" spans="1:15" x14ac:dyDescent="0.25">
      <c r="C66" s="2"/>
      <c r="D66" s="2"/>
      <c r="E66" s="2"/>
      <c r="F66" s="2"/>
      <c r="G66" s="2"/>
      <c r="J66" t="s">
        <v>1</v>
      </c>
      <c r="L66">
        <v>1000</v>
      </c>
      <c r="M66">
        <v>295</v>
      </c>
      <c r="N66">
        <v>252</v>
      </c>
      <c r="O66">
        <v>453</v>
      </c>
    </row>
    <row r="74" spans="1:15" x14ac:dyDescent="0.25">
      <c r="J74" t="s">
        <v>95</v>
      </c>
    </row>
    <row r="75" spans="1:15" x14ac:dyDescent="0.25">
      <c r="J75" t="s">
        <v>0</v>
      </c>
    </row>
    <row r="76" spans="1:15" x14ac:dyDescent="0.25">
      <c r="A76" t="str">
        <f>J74</f>
        <v>Constitution feelings * Collapsed Education Status Crosstabulation</v>
      </c>
      <c r="L76" t="s">
        <v>1</v>
      </c>
      <c r="M76" t="s">
        <v>29</v>
      </c>
    </row>
    <row r="77" spans="1:15" ht="80" x14ac:dyDescent="0.25">
      <c r="A77" s="1"/>
      <c r="B77" s="1"/>
      <c r="C77" s="1" t="s">
        <v>50</v>
      </c>
      <c r="D77" s="1" t="str">
        <f>M77</f>
        <v>No HS/HS Graduate</v>
      </c>
      <c r="E77" s="1" t="str">
        <f>N77</f>
        <v>Some College/2-year degree</v>
      </c>
      <c r="F77" s="1" t="str">
        <f>O77</f>
        <v>4-year degree/Post-Graduate Degree</v>
      </c>
      <c r="G77" s="1"/>
      <c r="M77" t="s">
        <v>30</v>
      </c>
      <c r="N77" t="s">
        <v>31</v>
      </c>
      <c r="O77" t="s">
        <v>32</v>
      </c>
    </row>
    <row r="78" spans="1:15" x14ac:dyDescent="0.25">
      <c r="B78" t="s">
        <v>89</v>
      </c>
      <c r="C78" s="2">
        <f>L78/L81</f>
        <v>7.9000000000000001E-2</v>
      </c>
      <c r="D78" s="2">
        <f>M78/M81</f>
        <v>9.8404255319148939E-2</v>
      </c>
      <c r="E78" s="2">
        <f>N78/N81</f>
        <v>0.08</v>
      </c>
      <c r="F78" s="2">
        <f>O78/O81</f>
        <v>5.5555555555555552E-2</v>
      </c>
      <c r="G78" s="2"/>
      <c r="J78" t="s">
        <v>88</v>
      </c>
      <c r="K78" t="s">
        <v>89</v>
      </c>
      <c r="L78">
        <v>79</v>
      </c>
      <c r="M78">
        <v>37</v>
      </c>
      <c r="N78">
        <v>24</v>
      </c>
      <c r="O78">
        <v>18</v>
      </c>
    </row>
    <row r="79" spans="1:15" x14ac:dyDescent="0.25">
      <c r="B79" t="s">
        <v>90</v>
      </c>
      <c r="C79" s="2">
        <f>L79/L81</f>
        <v>0.52600000000000002</v>
      </c>
      <c r="D79" s="2">
        <f>M79/M81</f>
        <v>0.52659574468085102</v>
      </c>
      <c r="E79" s="2">
        <f>N79/N81</f>
        <v>0.5</v>
      </c>
      <c r="F79" s="2">
        <f>O79/O81</f>
        <v>0.54938271604938271</v>
      </c>
      <c r="G79" s="2"/>
      <c r="K79" t="s">
        <v>90</v>
      </c>
      <c r="L79">
        <v>526</v>
      </c>
      <c r="M79">
        <v>198</v>
      </c>
      <c r="N79">
        <v>150</v>
      </c>
      <c r="O79">
        <v>178</v>
      </c>
    </row>
    <row r="80" spans="1:15" x14ac:dyDescent="0.25">
      <c r="B80" t="s">
        <v>91</v>
      </c>
      <c r="C80" s="2">
        <f>L80/L81</f>
        <v>0.39500000000000002</v>
      </c>
      <c r="D80" s="2">
        <f>M80/M81</f>
        <v>0.375</v>
      </c>
      <c r="E80" s="2">
        <f>N80/N81</f>
        <v>0.42</v>
      </c>
      <c r="F80" s="2">
        <f>O80/O81</f>
        <v>0.39506172839506171</v>
      </c>
      <c r="G80" s="2"/>
      <c r="K80" t="s">
        <v>91</v>
      </c>
      <c r="L80">
        <v>395</v>
      </c>
      <c r="M80">
        <v>141</v>
      </c>
      <c r="N80">
        <v>126</v>
      </c>
      <c r="O80">
        <v>128</v>
      </c>
    </row>
    <row r="81" spans="1:16" x14ac:dyDescent="0.25">
      <c r="C81" s="2"/>
      <c r="D81" s="2"/>
      <c r="E81" s="2"/>
      <c r="F81" s="2"/>
      <c r="G81" s="2"/>
      <c r="J81" t="s">
        <v>1</v>
      </c>
      <c r="L81">
        <v>1000</v>
      </c>
      <c r="M81">
        <v>376</v>
      </c>
      <c r="N81">
        <v>300</v>
      </c>
      <c r="O81">
        <v>324</v>
      </c>
    </row>
    <row r="89" spans="1:16" x14ac:dyDescent="0.25">
      <c r="J89" t="s">
        <v>96</v>
      </c>
    </row>
    <row r="90" spans="1:16" x14ac:dyDescent="0.25">
      <c r="J90" t="s">
        <v>0</v>
      </c>
    </row>
    <row r="91" spans="1:16" x14ac:dyDescent="0.25">
      <c r="A91" t="str">
        <f>J89</f>
        <v>Constitution feelings * NC Region assigned by Zip Code Crosstabulation</v>
      </c>
      <c r="L91" t="s">
        <v>1</v>
      </c>
      <c r="M91" t="s">
        <v>34</v>
      </c>
    </row>
    <row r="92" spans="1:16" ht="60" x14ac:dyDescent="0.25">
      <c r="A92" s="1"/>
      <c r="B92" s="1"/>
      <c r="C92" s="1" t="s">
        <v>50</v>
      </c>
      <c r="D92" s="1" t="str">
        <f>M92</f>
        <v>Central City</v>
      </c>
      <c r="E92" s="1" t="str">
        <f>N92</f>
        <v>Urban Suburb</v>
      </c>
      <c r="F92" s="1" t="str">
        <f>O92</f>
        <v>Surrounding Suburban County</v>
      </c>
      <c r="G92" s="1" t="str">
        <f>P92</f>
        <v>Rural County</v>
      </c>
      <c r="M92" t="s">
        <v>35</v>
      </c>
      <c r="N92" t="s">
        <v>36</v>
      </c>
      <c r="O92" t="s">
        <v>37</v>
      </c>
      <c r="P92" t="s">
        <v>38</v>
      </c>
    </row>
    <row r="93" spans="1:16" x14ac:dyDescent="0.25">
      <c r="B93" t="s">
        <v>89</v>
      </c>
      <c r="C93" s="2">
        <f>L93/L96</f>
        <v>7.8078078078078081E-2</v>
      </c>
      <c r="D93" s="2">
        <f>M93/M96</f>
        <v>9.7719869706840393E-2</v>
      </c>
      <c r="E93" s="2">
        <f>N93/N96</f>
        <v>4.7058823529411764E-2</v>
      </c>
      <c r="F93" s="2">
        <f>O93/O96</f>
        <v>7.2519083969465645E-2</v>
      </c>
      <c r="G93" s="2">
        <f>P93/P96</f>
        <v>9.7142857142857142E-2</v>
      </c>
      <c r="J93" t="s">
        <v>88</v>
      </c>
      <c r="K93" t="s">
        <v>89</v>
      </c>
      <c r="L93">
        <v>78</v>
      </c>
      <c r="M93">
        <v>30</v>
      </c>
      <c r="N93">
        <v>12</v>
      </c>
      <c r="O93">
        <v>19</v>
      </c>
      <c r="P93">
        <v>17</v>
      </c>
    </row>
    <row r="94" spans="1:16" x14ac:dyDescent="0.25">
      <c r="B94" t="s">
        <v>90</v>
      </c>
      <c r="C94" s="2">
        <f>L94/L96</f>
        <v>0.52652652652652654</v>
      </c>
      <c r="D94" s="2">
        <f>M94/M96</f>
        <v>0.57654723127035834</v>
      </c>
      <c r="E94" s="2">
        <f>N94/N96</f>
        <v>0.50980392156862742</v>
      </c>
      <c r="F94" s="2">
        <f>O94/O96</f>
        <v>0.47709923664122139</v>
      </c>
      <c r="G94" s="2">
        <f>P94/P96</f>
        <v>0.53714285714285714</v>
      </c>
      <c r="K94" t="s">
        <v>90</v>
      </c>
      <c r="L94">
        <v>526</v>
      </c>
      <c r="M94">
        <v>177</v>
      </c>
      <c r="N94">
        <v>130</v>
      </c>
      <c r="O94">
        <v>125</v>
      </c>
      <c r="P94">
        <v>94</v>
      </c>
    </row>
    <row r="95" spans="1:16" x14ac:dyDescent="0.25">
      <c r="B95" t="s">
        <v>91</v>
      </c>
      <c r="C95" s="2">
        <f>L95/L96</f>
        <v>0.39539539539539542</v>
      </c>
      <c r="D95" s="2">
        <f>M95/M96</f>
        <v>0.32573289902280128</v>
      </c>
      <c r="E95" s="2">
        <f>N95/N96</f>
        <v>0.44313725490196076</v>
      </c>
      <c r="F95" s="2">
        <f>O95/O96</f>
        <v>0.45038167938931295</v>
      </c>
      <c r="G95" s="2">
        <f>P95/P96</f>
        <v>0.36571428571428571</v>
      </c>
      <c r="K95" t="s">
        <v>91</v>
      </c>
      <c r="L95">
        <v>395</v>
      </c>
      <c r="M95">
        <v>100</v>
      </c>
      <c r="N95">
        <v>113</v>
      </c>
      <c r="O95">
        <v>118</v>
      </c>
      <c r="P95">
        <v>64</v>
      </c>
    </row>
    <row r="96" spans="1:16" x14ac:dyDescent="0.25">
      <c r="C96" s="2"/>
      <c r="D96" s="2"/>
      <c r="E96" s="2"/>
      <c r="F96" s="2"/>
      <c r="G96" s="2"/>
      <c r="J96" t="s">
        <v>1</v>
      </c>
      <c r="L96">
        <v>999</v>
      </c>
      <c r="M96">
        <v>307</v>
      </c>
      <c r="N96">
        <v>255</v>
      </c>
      <c r="O96">
        <v>262</v>
      </c>
      <c r="P96">
        <v>175</v>
      </c>
    </row>
    <row r="104" spans="1:15" x14ac:dyDescent="0.25">
      <c r="J104" t="s">
        <v>97</v>
      </c>
    </row>
    <row r="105" spans="1:15" x14ac:dyDescent="0.25">
      <c r="J105" t="s">
        <v>0</v>
      </c>
    </row>
    <row r="106" spans="1:15" x14ac:dyDescent="0.25">
      <c r="A106" t="str">
        <f>J104</f>
        <v>Constitution feelings * Collapsed Political Interest Crosstabulation</v>
      </c>
      <c r="L106" t="s">
        <v>1</v>
      </c>
      <c r="M106" t="s">
        <v>40</v>
      </c>
    </row>
    <row r="107" spans="1:15" ht="80" x14ac:dyDescent="0.25">
      <c r="A107" s="1"/>
      <c r="B107" s="1"/>
      <c r="C107" s="1" t="s">
        <v>50</v>
      </c>
      <c r="D107" s="1" t="str">
        <f>M107</f>
        <v>Most of the time</v>
      </c>
      <c r="E107" s="1" t="str">
        <f>N107</f>
        <v>Some of the time/Only now and then</v>
      </c>
      <c r="F107" s="1" t="str">
        <f>O107</f>
        <v>Hardly at all/Don't know</v>
      </c>
      <c r="G107" s="1"/>
      <c r="M107" t="s">
        <v>41</v>
      </c>
      <c r="N107" t="s">
        <v>42</v>
      </c>
      <c r="O107" t="s">
        <v>43</v>
      </c>
    </row>
    <row r="108" spans="1:15" x14ac:dyDescent="0.25">
      <c r="B108" t="s">
        <v>89</v>
      </c>
      <c r="C108" s="2">
        <f>L108/L111</f>
        <v>7.8078078078078081E-2</v>
      </c>
      <c r="D108" s="2">
        <f>M108/M111</f>
        <v>5.3240740740740741E-2</v>
      </c>
      <c r="E108" s="2">
        <f>N108/N111</f>
        <v>8.8607594936708861E-2</v>
      </c>
      <c r="F108" s="2">
        <f>O108/O111</f>
        <v>0.13978494623655913</v>
      </c>
      <c r="G108" s="2"/>
      <c r="J108" t="s">
        <v>88</v>
      </c>
      <c r="K108" t="s">
        <v>89</v>
      </c>
      <c r="L108">
        <v>78</v>
      </c>
      <c r="M108">
        <v>23</v>
      </c>
      <c r="N108">
        <v>42</v>
      </c>
      <c r="O108">
        <v>13</v>
      </c>
    </row>
    <row r="109" spans="1:15" x14ac:dyDescent="0.25">
      <c r="B109" t="s">
        <v>90</v>
      </c>
      <c r="C109" s="2">
        <f>L109/L111</f>
        <v>0.52652652652652654</v>
      </c>
      <c r="D109" s="2">
        <f>M109/M111</f>
        <v>0.46759259259259262</v>
      </c>
      <c r="E109" s="2">
        <f>N109/N111</f>
        <v>0.5864978902953587</v>
      </c>
      <c r="F109" s="2">
        <f>O109/O111</f>
        <v>0.4946236559139785</v>
      </c>
      <c r="G109" s="2"/>
      <c r="K109" t="s">
        <v>90</v>
      </c>
      <c r="L109">
        <v>526</v>
      </c>
      <c r="M109">
        <v>202</v>
      </c>
      <c r="N109">
        <v>278</v>
      </c>
      <c r="O109">
        <v>46</v>
      </c>
    </row>
    <row r="110" spans="1:15" x14ac:dyDescent="0.25">
      <c r="B110" t="s">
        <v>91</v>
      </c>
      <c r="C110" s="2">
        <f>L110/L111</f>
        <v>0.39539539539539542</v>
      </c>
      <c r="D110" s="2">
        <f>M110/M111</f>
        <v>0.47916666666666669</v>
      </c>
      <c r="E110" s="2">
        <f>N110/N111</f>
        <v>0.32489451476793246</v>
      </c>
      <c r="F110" s="2">
        <f>O110/O111</f>
        <v>0.36559139784946237</v>
      </c>
      <c r="G110" s="2"/>
      <c r="K110" t="s">
        <v>91</v>
      </c>
      <c r="L110">
        <v>395</v>
      </c>
      <c r="M110">
        <v>207</v>
      </c>
      <c r="N110">
        <v>154</v>
      </c>
      <c r="O110">
        <v>34</v>
      </c>
    </row>
    <row r="111" spans="1:15" x14ac:dyDescent="0.25">
      <c r="C111" s="2"/>
      <c r="D111" s="2"/>
      <c r="E111" s="2"/>
      <c r="F111" s="2"/>
      <c r="G111" s="2"/>
      <c r="J111" t="s">
        <v>1</v>
      </c>
      <c r="L111">
        <v>999</v>
      </c>
      <c r="M111">
        <v>432</v>
      </c>
      <c r="N111">
        <v>474</v>
      </c>
      <c r="O111">
        <v>93</v>
      </c>
    </row>
    <row r="119" spans="1:16" x14ac:dyDescent="0.25">
      <c r="J119" t="s">
        <v>98</v>
      </c>
    </row>
    <row r="120" spans="1:16" x14ac:dyDescent="0.25">
      <c r="J120" t="s">
        <v>0</v>
      </c>
    </row>
    <row r="121" spans="1:16" x14ac:dyDescent="0.25">
      <c r="A121" t="str">
        <f>J119</f>
        <v>Constitution feelings * Presidential Vote Choice in 2024 (Collapsed) Crosstabulation</v>
      </c>
      <c r="L121" t="s">
        <v>1</v>
      </c>
      <c r="M121" t="s">
        <v>45</v>
      </c>
    </row>
    <row r="122" spans="1:16" ht="100" x14ac:dyDescent="0.25">
      <c r="A122" s="1"/>
      <c r="B122" s="1"/>
      <c r="C122" s="1" t="s">
        <v>50</v>
      </c>
      <c r="D122" s="1" t="str">
        <f>M122</f>
        <v>Voted for Kamala Harris for President in 2024</v>
      </c>
      <c r="E122" s="1" t="str">
        <f>N122</f>
        <v>Voted for Donald Trump for President in 2024</v>
      </c>
      <c r="F122" s="1" t="str">
        <f>O122</f>
        <v>Voted for third party candidate in 2024</v>
      </c>
      <c r="G122" s="1" t="str">
        <f>P122</f>
        <v>Did not vote for President in 2024</v>
      </c>
      <c r="M122" t="s">
        <v>46</v>
      </c>
      <c r="N122" t="s">
        <v>47</v>
      </c>
      <c r="O122" t="s">
        <v>48</v>
      </c>
      <c r="P122" t="s">
        <v>49</v>
      </c>
    </row>
    <row r="123" spans="1:16" x14ac:dyDescent="0.25">
      <c r="B123" t="s">
        <v>89</v>
      </c>
      <c r="C123" s="2">
        <f>L123/L126</f>
        <v>7.792207792207792E-2</v>
      </c>
      <c r="D123" s="2">
        <f>M123/M126</f>
        <v>8.6842105263157901E-2</v>
      </c>
      <c r="E123" s="2">
        <f>N123/N126</f>
        <v>3.2581453634085211E-2</v>
      </c>
      <c r="F123" s="2">
        <f>O123/O126</f>
        <v>0</v>
      </c>
      <c r="G123" s="2">
        <f>P123/P126</f>
        <v>0.14814814814814814</v>
      </c>
      <c r="J123" t="s">
        <v>88</v>
      </c>
      <c r="K123" t="s">
        <v>89</v>
      </c>
      <c r="L123">
        <v>78</v>
      </c>
      <c r="M123">
        <v>33</v>
      </c>
      <c r="N123">
        <v>13</v>
      </c>
      <c r="O123">
        <v>0</v>
      </c>
      <c r="P123">
        <v>32</v>
      </c>
    </row>
    <row r="124" spans="1:16" x14ac:dyDescent="0.25">
      <c r="B124" t="s">
        <v>90</v>
      </c>
      <c r="C124" s="2">
        <f>L124/L126</f>
        <v>0.52647352647352652</v>
      </c>
      <c r="D124" s="2">
        <f>M124/M126</f>
        <v>0.61842105263157898</v>
      </c>
      <c r="E124" s="2">
        <f>N124/N126</f>
        <v>0.42105263157894735</v>
      </c>
      <c r="F124" s="2">
        <f>O124/O126</f>
        <v>0.66666666666666663</v>
      </c>
      <c r="G124" s="2">
        <f>P124/P126</f>
        <v>0.55555555555555558</v>
      </c>
      <c r="K124" t="s">
        <v>90</v>
      </c>
      <c r="L124">
        <v>527</v>
      </c>
      <c r="M124">
        <v>235</v>
      </c>
      <c r="N124">
        <v>168</v>
      </c>
      <c r="O124">
        <v>4</v>
      </c>
      <c r="P124">
        <v>120</v>
      </c>
    </row>
    <row r="125" spans="1:16" x14ac:dyDescent="0.25">
      <c r="B125" t="s">
        <v>91</v>
      </c>
      <c r="C125" s="2">
        <f>L125/L126</f>
        <v>0.39560439560439559</v>
      </c>
      <c r="D125" s="2">
        <f>M125/M126</f>
        <v>0.29473684210526313</v>
      </c>
      <c r="E125" s="2">
        <f>N125/N126</f>
        <v>0.54636591478696739</v>
      </c>
      <c r="F125" s="2">
        <f>O125/O126</f>
        <v>0.33333333333333331</v>
      </c>
      <c r="G125" s="2">
        <f>P125/P126</f>
        <v>0.29629629629629628</v>
      </c>
      <c r="K125" t="s">
        <v>91</v>
      </c>
      <c r="L125">
        <v>396</v>
      </c>
      <c r="M125">
        <v>112</v>
      </c>
      <c r="N125">
        <v>218</v>
      </c>
      <c r="O125">
        <v>2</v>
      </c>
      <c r="P125">
        <v>64</v>
      </c>
    </row>
    <row r="126" spans="1:16" x14ac:dyDescent="0.25">
      <c r="C126" s="2"/>
      <c r="D126" s="2"/>
      <c r="E126" s="2"/>
      <c r="F126" s="2"/>
      <c r="G126" s="2"/>
      <c r="J126" t="s">
        <v>1</v>
      </c>
      <c r="L126">
        <v>1001</v>
      </c>
      <c r="M126">
        <v>380</v>
      </c>
      <c r="N126">
        <v>399</v>
      </c>
      <c r="O126">
        <v>6</v>
      </c>
      <c r="P126">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6661-A6E7-8E47-A7F8-F35B3AFCB022}">
  <dimension ref="A1:P128"/>
  <sheetViews>
    <sheetView showGridLines="0" tabSelected="1" workbookViewId="0"/>
  </sheetViews>
  <sheetFormatPr baseColWidth="10" defaultRowHeight="19" x14ac:dyDescent="0.25"/>
  <cols>
    <col min="2" max="2" width="27.140625" customWidth="1"/>
    <col min="5" max="5" width="11.7109375" customWidth="1"/>
    <col min="11" max="11" width="21.42578125" customWidth="1"/>
  </cols>
  <sheetData>
    <row r="1" spans="1:16" x14ac:dyDescent="0.25">
      <c r="A1" s="16" t="s">
        <v>145</v>
      </c>
      <c r="J1" t="s">
        <v>128</v>
      </c>
    </row>
    <row r="2" spans="1:16" x14ac:dyDescent="0.25">
      <c r="J2" t="s">
        <v>0</v>
      </c>
    </row>
    <row r="3" spans="1:16" x14ac:dyDescent="0.25">
      <c r="A3" t="str">
        <f>J1</f>
        <v>Constitution application today * PID3_Sorted Crosstabulation</v>
      </c>
      <c r="L3" t="s">
        <v>1</v>
      </c>
      <c r="M3" t="s">
        <v>116</v>
      </c>
    </row>
    <row r="4" spans="1:16" s="1" customFormat="1" ht="60" x14ac:dyDescent="0.25">
      <c r="C4" s="1" t="s">
        <v>50</v>
      </c>
      <c r="D4" s="1" t="str">
        <f>M4</f>
        <v>Democratic Self-ID (initial)</v>
      </c>
      <c r="E4" s="1" t="str">
        <f>N4</f>
        <v>Independent Self-ID (initial)</v>
      </c>
      <c r="F4" s="1" t="str">
        <f>O4</f>
        <v>Republican Self-ID (initial)</v>
      </c>
      <c r="G4" s="1" t="str">
        <f>P4</f>
        <v>All others/not sure</v>
      </c>
      <c r="M4" s="1" t="s">
        <v>2</v>
      </c>
      <c r="N4" s="1" t="s">
        <v>3</v>
      </c>
      <c r="O4" s="1" t="s">
        <v>4</v>
      </c>
      <c r="P4" s="1" t="s">
        <v>5</v>
      </c>
    </row>
    <row r="5" spans="1:16" x14ac:dyDescent="0.25">
      <c r="B5" t="s">
        <v>143</v>
      </c>
      <c r="C5" s="2">
        <f>(L5+L6)/L10</f>
        <v>0.622</v>
      </c>
      <c r="D5" s="2">
        <f>(M5+M6)/M10</f>
        <v>0.5718849840255591</v>
      </c>
      <c r="E5" s="2">
        <f>(N5+N6)/N10</f>
        <v>0.59595959595959591</v>
      </c>
      <c r="F5" s="2">
        <f>(O5+O6)/O10</f>
        <v>0.72327044025157228</v>
      </c>
      <c r="G5" s="2">
        <f>(P5+P6)/P10</f>
        <v>0.5</v>
      </c>
      <c r="J5" t="s">
        <v>129</v>
      </c>
      <c r="K5" t="s">
        <v>130</v>
      </c>
      <c r="L5">
        <v>253</v>
      </c>
      <c r="M5">
        <v>64</v>
      </c>
      <c r="N5">
        <v>62</v>
      </c>
      <c r="O5">
        <v>110</v>
      </c>
      <c r="P5">
        <v>17</v>
      </c>
    </row>
    <row r="6" spans="1:16" x14ac:dyDescent="0.25">
      <c r="B6" t="s">
        <v>144</v>
      </c>
      <c r="C6" s="2">
        <f>(L7+L8)/L10</f>
        <v>0.30099999999999999</v>
      </c>
      <c r="D6" s="2">
        <f>(M7+M8)/M10</f>
        <v>0.34504792332268369</v>
      </c>
      <c r="E6" s="2">
        <f>(N7+N8)/N10</f>
        <v>0.34006734006734007</v>
      </c>
      <c r="F6" s="2">
        <f>(O7+O8)/O10</f>
        <v>0.21383647798742139</v>
      </c>
      <c r="G6" s="2">
        <f>(P7+P8)/P10</f>
        <v>0.33333333333333331</v>
      </c>
      <c r="K6" t="s">
        <v>131</v>
      </c>
      <c r="L6">
        <v>369</v>
      </c>
      <c r="M6">
        <v>115</v>
      </c>
      <c r="N6">
        <v>115</v>
      </c>
      <c r="O6">
        <v>120</v>
      </c>
      <c r="P6">
        <v>19</v>
      </c>
    </row>
    <row r="7" spans="1:16" x14ac:dyDescent="0.25">
      <c r="B7" t="s">
        <v>134</v>
      </c>
      <c r="C7" s="2">
        <f>L9/L10</f>
        <v>7.6999999999999999E-2</v>
      </c>
      <c r="D7" s="2">
        <f>M9/M10</f>
        <v>8.3067092651757185E-2</v>
      </c>
      <c r="E7" s="2">
        <f>N9/N10</f>
        <v>6.3973063973063973E-2</v>
      </c>
      <c r="F7" s="2">
        <f>O9/O10</f>
        <v>6.2893081761006289E-2</v>
      </c>
      <c r="G7" s="2">
        <f>P9/P10</f>
        <v>0.16666666666666666</v>
      </c>
      <c r="K7" t="s">
        <v>132</v>
      </c>
      <c r="L7">
        <v>212</v>
      </c>
      <c r="M7">
        <v>71</v>
      </c>
      <c r="N7">
        <v>76</v>
      </c>
      <c r="O7">
        <v>48</v>
      </c>
      <c r="P7">
        <v>17</v>
      </c>
    </row>
    <row r="8" spans="1:16" x14ac:dyDescent="0.25">
      <c r="C8" s="2"/>
      <c r="D8" s="2"/>
      <c r="E8" s="2"/>
      <c r="F8" s="2"/>
      <c r="G8" s="2"/>
      <c r="K8" t="s">
        <v>133</v>
      </c>
      <c r="L8">
        <v>89</v>
      </c>
      <c r="M8">
        <v>37</v>
      </c>
      <c r="N8">
        <v>25</v>
      </c>
      <c r="O8">
        <v>20</v>
      </c>
      <c r="P8">
        <v>7</v>
      </c>
    </row>
    <row r="9" spans="1:16" x14ac:dyDescent="0.25">
      <c r="K9" t="s">
        <v>134</v>
      </c>
      <c r="L9">
        <v>77</v>
      </c>
      <c r="M9">
        <v>26</v>
      </c>
      <c r="N9">
        <v>19</v>
      </c>
      <c r="O9">
        <v>20</v>
      </c>
      <c r="P9">
        <v>12</v>
      </c>
    </row>
    <row r="10" spans="1:16" x14ac:dyDescent="0.25">
      <c r="J10" t="s">
        <v>1</v>
      </c>
      <c r="L10">
        <v>1000</v>
      </c>
      <c r="M10">
        <v>313</v>
      </c>
      <c r="N10">
        <v>297</v>
      </c>
      <c r="O10">
        <v>318</v>
      </c>
      <c r="P10">
        <v>72</v>
      </c>
    </row>
    <row r="15" spans="1:16" x14ac:dyDescent="0.25">
      <c r="B15" t="s">
        <v>61</v>
      </c>
      <c r="J15" t="s">
        <v>135</v>
      </c>
    </row>
    <row r="16" spans="1:16" x14ac:dyDescent="0.25">
      <c r="J16" t="s">
        <v>0</v>
      </c>
    </row>
    <row r="17" spans="1:16" x14ac:dyDescent="0.25">
      <c r="A17" t="str">
        <f>J15</f>
        <v>Constitution application today * Collapsed Ideology Crosstabulation</v>
      </c>
      <c r="L17" t="s">
        <v>1</v>
      </c>
      <c r="M17" t="s">
        <v>12</v>
      </c>
    </row>
    <row r="18" spans="1:16" ht="60" x14ac:dyDescent="0.25">
      <c r="A18" s="1"/>
      <c r="B18" s="1"/>
      <c r="C18" s="1" t="s">
        <v>50</v>
      </c>
      <c r="D18" s="1" t="str">
        <f>M18</f>
        <v>Very/Liberal</v>
      </c>
      <c r="E18" s="1" t="str">
        <f>N18</f>
        <v>Moderate</v>
      </c>
      <c r="F18" s="1" t="str">
        <f>O18</f>
        <v>Very/Conservative</v>
      </c>
      <c r="G18" s="1" t="str">
        <f>P18</f>
        <v>Not sure</v>
      </c>
      <c r="M18" t="s">
        <v>13</v>
      </c>
      <c r="N18" t="s">
        <v>14</v>
      </c>
      <c r="O18" t="s">
        <v>15</v>
      </c>
      <c r="P18" t="s">
        <v>16</v>
      </c>
    </row>
    <row r="19" spans="1:16" x14ac:dyDescent="0.25">
      <c r="B19" t="s">
        <v>143</v>
      </c>
      <c r="C19" s="2">
        <f>(L19+L20)/L24</f>
        <v>0.6216216216216216</v>
      </c>
      <c r="D19" s="2">
        <f>(M19+M20)/M24</f>
        <v>0.52118644067796616</v>
      </c>
      <c r="E19" s="2">
        <f>(N19+N20)/N24</f>
        <v>0.62138728323699421</v>
      </c>
      <c r="F19" s="2">
        <f>(O19+O20)/O24</f>
        <v>0.77259475218658891</v>
      </c>
      <c r="G19" s="2">
        <f>(P19+P20)/P24</f>
        <v>0.24324324324324326</v>
      </c>
      <c r="J19" t="s">
        <v>129</v>
      </c>
      <c r="K19" t="s">
        <v>130</v>
      </c>
      <c r="L19">
        <v>252</v>
      </c>
      <c r="M19">
        <v>40</v>
      </c>
      <c r="N19">
        <v>67</v>
      </c>
      <c r="O19">
        <v>136</v>
      </c>
      <c r="P19">
        <v>9</v>
      </c>
    </row>
    <row r="20" spans="1:16" x14ac:dyDescent="0.25">
      <c r="B20" t="s">
        <v>144</v>
      </c>
      <c r="C20" s="2">
        <f>(L21+L22)/L24</f>
        <v>0.30130130130130128</v>
      </c>
      <c r="D20" s="2">
        <f>(M21+M22)/M24</f>
        <v>0.39830508474576271</v>
      </c>
      <c r="E20" s="2">
        <f>(N21+N22)/N24</f>
        <v>0.30635838150289019</v>
      </c>
      <c r="F20" s="2">
        <f>(O21+O22)/O24</f>
        <v>0.17201166180758018</v>
      </c>
      <c r="G20" s="2">
        <f>(P21+P22)/P24</f>
        <v>0.56756756756756754</v>
      </c>
      <c r="K20" t="s">
        <v>131</v>
      </c>
      <c r="L20">
        <v>369</v>
      </c>
      <c r="M20">
        <v>83</v>
      </c>
      <c r="N20">
        <v>148</v>
      </c>
      <c r="O20">
        <v>129</v>
      </c>
      <c r="P20">
        <v>9</v>
      </c>
    </row>
    <row r="21" spans="1:16" x14ac:dyDescent="0.25">
      <c r="B21" t="s">
        <v>134</v>
      </c>
      <c r="C21" s="2">
        <f>L23/L24</f>
        <v>7.7077077077077075E-2</v>
      </c>
      <c r="D21" s="2">
        <f>M23/M24</f>
        <v>8.050847457627118E-2</v>
      </c>
      <c r="E21" s="2">
        <f>N23/N24</f>
        <v>7.2254335260115612E-2</v>
      </c>
      <c r="F21" s="2">
        <f>O23/O24</f>
        <v>5.5393586005830907E-2</v>
      </c>
      <c r="G21" s="2">
        <f>P23/P24</f>
        <v>0.1891891891891892</v>
      </c>
      <c r="K21" t="s">
        <v>132</v>
      </c>
      <c r="L21">
        <v>212</v>
      </c>
      <c r="M21">
        <v>69</v>
      </c>
      <c r="N21">
        <v>72</v>
      </c>
      <c r="O21">
        <v>45</v>
      </c>
      <c r="P21">
        <v>26</v>
      </c>
    </row>
    <row r="22" spans="1:16" x14ac:dyDescent="0.25">
      <c r="C22" s="2"/>
      <c r="D22" s="2"/>
      <c r="E22" s="2"/>
      <c r="F22" s="2"/>
      <c r="G22" s="2"/>
      <c r="K22" t="s">
        <v>133</v>
      </c>
      <c r="L22">
        <v>89</v>
      </c>
      <c r="M22">
        <v>25</v>
      </c>
      <c r="N22">
        <v>34</v>
      </c>
      <c r="O22">
        <v>14</v>
      </c>
      <c r="P22">
        <v>16</v>
      </c>
    </row>
    <row r="23" spans="1:16" x14ac:dyDescent="0.25">
      <c r="K23" t="s">
        <v>134</v>
      </c>
      <c r="L23">
        <v>77</v>
      </c>
      <c r="M23">
        <v>19</v>
      </c>
      <c r="N23">
        <v>25</v>
      </c>
      <c r="O23">
        <v>19</v>
      </c>
      <c r="P23">
        <v>14</v>
      </c>
    </row>
    <row r="24" spans="1:16" x14ac:dyDescent="0.25">
      <c r="J24" t="s">
        <v>1</v>
      </c>
      <c r="L24">
        <v>999</v>
      </c>
      <c r="M24">
        <v>236</v>
      </c>
      <c r="N24">
        <v>346</v>
      </c>
      <c r="O24">
        <v>343</v>
      </c>
      <c r="P24">
        <v>74</v>
      </c>
    </row>
    <row r="30" spans="1:16" x14ac:dyDescent="0.25">
      <c r="J30" t="s">
        <v>136</v>
      </c>
    </row>
    <row r="31" spans="1:16" x14ac:dyDescent="0.25">
      <c r="J31" t="s">
        <v>0</v>
      </c>
    </row>
    <row r="32" spans="1:16" x14ac:dyDescent="0.25">
      <c r="A32" t="str">
        <f>J30</f>
        <v>Constitution application today * Race-Ethnicity Combined Crosstabulation</v>
      </c>
      <c r="L32" t="s">
        <v>1</v>
      </c>
      <c r="M32" t="s">
        <v>18</v>
      </c>
    </row>
    <row r="33" spans="1:16" ht="60" x14ac:dyDescent="0.25">
      <c r="A33" s="1"/>
      <c r="B33" s="1"/>
      <c r="C33" s="1" t="s">
        <v>50</v>
      </c>
      <c r="D33" s="1" t="str">
        <f>M33</f>
        <v>White non-Hispanic</v>
      </c>
      <c r="E33" s="1" t="str">
        <f>N33</f>
        <v>Black non-Hispanic</v>
      </c>
      <c r="F33" s="1" t="str">
        <f>O33</f>
        <v>Hispanic/Latino (any race)</v>
      </c>
      <c r="G33" s="1" t="str">
        <f>P33</f>
        <v>All other races</v>
      </c>
      <c r="M33" t="s">
        <v>19</v>
      </c>
      <c r="N33" t="s">
        <v>20</v>
      </c>
      <c r="O33" t="s">
        <v>21</v>
      </c>
      <c r="P33" t="s">
        <v>22</v>
      </c>
    </row>
    <row r="34" spans="1:16" x14ac:dyDescent="0.25">
      <c r="B34" t="s">
        <v>143</v>
      </c>
      <c r="C34" s="2">
        <f>(L34+L35)/L39</f>
        <v>0.6217564870259481</v>
      </c>
      <c r="D34" s="2">
        <f>(M34+M35)/M39</f>
        <v>0.67378048780487809</v>
      </c>
      <c r="E34" s="2">
        <f>(N34+N35)/N39</f>
        <v>0.50234741784037562</v>
      </c>
      <c r="F34" s="2">
        <f>(O34+O35)/O39</f>
        <v>0.51351351351351349</v>
      </c>
      <c r="G34" s="2">
        <f>(P34+P35)/P39</f>
        <v>0.61016949152542377</v>
      </c>
      <c r="J34" t="s">
        <v>129</v>
      </c>
      <c r="K34" t="s">
        <v>130</v>
      </c>
      <c r="L34">
        <v>253</v>
      </c>
      <c r="M34">
        <v>182</v>
      </c>
      <c r="N34">
        <v>42</v>
      </c>
      <c r="O34">
        <v>15</v>
      </c>
      <c r="P34">
        <v>14</v>
      </c>
    </row>
    <row r="35" spans="1:16" x14ac:dyDescent="0.25">
      <c r="B35" t="s">
        <v>144</v>
      </c>
      <c r="C35" s="2">
        <f>(L36+L37)/L39</f>
        <v>0.30139720558882238</v>
      </c>
      <c r="D35" s="2">
        <f>(M36+M37)/M39</f>
        <v>0.25304878048780488</v>
      </c>
      <c r="E35" s="2">
        <f>(N36+N37)/N39</f>
        <v>0.39436619718309857</v>
      </c>
      <c r="F35" s="2">
        <f>(O36+O37)/O39</f>
        <v>0.44594594594594594</v>
      </c>
      <c r="G35" s="2">
        <f>(P36+P37)/P39</f>
        <v>0.32203389830508472</v>
      </c>
      <c r="K35" t="s">
        <v>131</v>
      </c>
      <c r="L35">
        <v>370</v>
      </c>
      <c r="M35">
        <v>260</v>
      </c>
      <c r="N35">
        <v>65</v>
      </c>
      <c r="O35">
        <v>23</v>
      </c>
      <c r="P35">
        <v>22</v>
      </c>
    </row>
    <row r="36" spans="1:16" x14ac:dyDescent="0.25">
      <c r="B36" t="s">
        <v>134</v>
      </c>
      <c r="C36" s="2">
        <f>L38/L39</f>
        <v>7.6846307385229545E-2</v>
      </c>
      <c r="D36" s="2">
        <f>M38/M39</f>
        <v>7.3170731707317069E-2</v>
      </c>
      <c r="E36" s="2">
        <f>N38/N39</f>
        <v>0.10328638497652583</v>
      </c>
      <c r="F36" s="2">
        <f>O38/O39</f>
        <v>4.0540540540540543E-2</v>
      </c>
      <c r="G36" s="2">
        <f>P38/P39</f>
        <v>6.7796610169491525E-2</v>
      </c>
      <c r="K36" t="s">
        <v>132</v>
      </c>
      <c r="L36">
        <v>212</v>
      </c>
      <c r="M36">
        <v>118</v>
      </c>
      <c r="N36">
        <v>61</v>
      </c>
      <c r="O36">
        <v>23</v>
      </c>
      <c r="P36">
        <v>10</v>
      </c>
    </row>
    <row r="37" spans="1:16" x14ac:dyDescent="0.25">
      <c r="C37" s="2"/>
      <c r="D37" s="2"/>
      <c r="E37" s="2"/>
      <c r="F37" s="2"/>
      <c r="G37" s="2"/>
      <c r="K37" t="s">
        <v>133</v>
      </c>
      <c r="L37">
        <v>90</v>
      </c>
      <c r="M37">
        <v>48</v>
      </c>
      <c r="N37">
        <v>23</v>
      </c>
      <c r="O37">
        <v>10</v>
      </c>
      <c r="P37">
        <v>9</v>
      </c>
    </row>
    <row r="38" spans="1:16" x14ac:dyDescent="0.25">
      <c r="K38" t="s">
        <v>134</v>
      </c>
      <c r="L38">
        <v>77</v>
      </c>
      <c r="M38">
        <v>48</v>
      </c>
      <c r="N38">
        <v>22</v>
      </c>
      <c r="O38">
        <v>3</v>
      </c>
      <c r="P38">
        <v>4</v>
      </c>
    </row>
    <row r="39" spans="1:16" x14ac:dyDescent="0.25">
      <c r="J39" t="s">
        <v>1</v>
      </c>
      <c r="L39">
        <v>1002</v>
      </c>
      <c r="M39">
        <v>656</v>
      </c>
      <c r="N39">
        <v>213</v>
      </c>
      <c r="O39">
        <v>74</v>
      </c>
      <c r="P39">
        <v>59</v>
      </c>
    </row>
    <row r="44" spans="1:16" x14ac:dyDescent="0.25">
      <c r="J44" t="s">
        <v>137</v>
      </c>
    </row>
    <row r="45" spans="1:16" x14ac:dyDescent="0.25">
      <c r="J45" t="s">
        <v>0</v>
      </c>
    </row>
    <row r="46" spans="1:16" x14ac:dyDescent="0.25">
      <c r="A46" t="str">
        <f>J44</f>
        <v>Constitution application today * Gender Crosstabulation</v>
      </c>
      <c r="L46" t="s">
        <v>1</v>
      </c>
      <c r="M46" t="s">
        <v>99</v>
      </c>
    </row>
    <row r="47" spans="1:16" ht="20" x14ac:dyDescent="0.25">
      <c r="A47" s="1"/>
      <c r="B47" s="1"/>
      <c r="C47" s="1" t="s">
        <v>50</v>
      </c>
      <c r="D47" s="1" t="str">
        <f>M47</f>
        <v>Male</v>
      </c>
      <c r="E47" s="1" t="str">
        <f>N47</f>
        <v>Female</v>
      </c>
      <c r="F47" s="1"/>
      <c r="G47" s="1"/>
      <c r="M47" t="s">
        <v>100</v>
      </c>
      <c r="N47" t="s">
        <v>101</v>
      </c>
    </row>
    <row r="48" spans="1:16" x14ac:dyDescent="0.25">
      <c r="B48" t="s">
        <v>143</v>
      </c>
      <c r="C48" s="2">
        <f>(L48+L49)/L53</f>
        <v>0.622</v>
      </c>
      <c r="D48" s="2">
        <f>(M48+M49)/M53</f>
        <v>0.68487394957983194</v>
      </c>
      <c r="E48" s="2">
        <f>(N48+N49)/N53</f>
        <v>0.56488549618320616</v>
      </c>
      <c r="F48" s="2"/>
      <c r="G48" s="2"/>
      <c r="J48" t="s">
        <v>129</v>
      </c>
      <c r="K48" t="s">
        <v>130</v>
      </c>
      <c r="L48">
        <v>253</v>
      </c>
      <c r="M48">
        <v>144</v>
      </c>
      <c r="N48">
        <v>109</v>
      </c>
    </row>
    <row r="49" spans="1:15" x14ac:dyDescent="0.25">
      <c r="B49" t="s">
        <v>144</v>
      </c>
      <c r="C49" s="2">
        <f>(L50+L51)/L53</f>
        <v>0.30099999999999999</v>
      </c>
      <c r="D49" s="2">
        <f>(M50+M51)/M53</f>
        <v>0.26470588235294118</v>
      </c>
      <c r="E49" s="2">
        <f>(N50+N51)/N53</f>
        <v>0.33396946564885494</v>
      </c>
      <c r="F49" s="2"/>
      <c r="G49" s="2"/>
      <c r="K49" t="s">
        <v>131</v>
      </c>
      <c r="L49">
        <v>369</v>
      </c>
      <c r="M49">
        <v>182</v>
      </c>
      <c r="N49">
        <v>187</v>
      </c>
    </row>
    <row r="50" spans="1:15" x14ac:dyDescent="0.25">
      <c r="B50" t="s">
        <v>134</v>
      </c>
      <c r="C50" s="2">
        <f>L52/L53</f>
        <v>7.6999999999999999E-2</v>
      </c>
      <c r="D50" s="2">
        <f>M52/M53</f>
        <v>5.0420168067226892E-2</v>
      </c>
      <c r="E50" s="2">
        <f>N52/N53</f>
        <v>0.10114503816793893</v>
      </c>
      <c r="F50" s="2"/>
      <c r="G50" s="2"/>
      <c r="K50" t="s">
        <v>132</v>
      </c>
      <c r="L50">
        <v>212</v>
      </c>
      <c r="M50">
        <v>83</v>
      </c>
      <c r="N50">
        <v>129</v>
      </c>
    </row>
    <row r="51" spans="1:15" x14ac:dyDescent="0.25">
      <c r="K51" t="s">
        <v>133</v>
      </c>
      <c r="L51">
        <v>89</v>
      </c>
      <c r="M51">
        <v>43</v>
      </c>
      <c r="N51">
        <v>46</v>
      </c>
    </row>
    <row r="52" spans="1:15" x14ac:dyDescent="0.25">
      <c r="K52" t="s">
        <v>134</v>
      </c>
      <c r="L52">
        <v>77</v>
      </c>
      <c r="M52">
        <v>24</v>
      </c>
      <c r="N52">
        <v>53</v>
      </c>
    </row>
    <row r="53" spans="1:15" x14ac:dyDescent="0.25">
      <c r="J53" t="s">
        <v>1</v>
      </c>
      <c r="L53">
        <v>1000</v>
      </c>
      <c r="M53">
        <v>476</v>
      </c>
      <c r="N53">
        <v>524</v>
      </c>
    </row>
    <row r="59" spans="1:15" x14ac:dyDescent="0.25">
      <c r="J59" t="s">
        <v>138</v>
      </c>
    </row>
    <row r="60" spans="1:15" x14ac:dyDescent="0.25">
      <c r="J60" t="s">
        <v>0</v>
      </c>
    </row>
    <row r="61" spans="1:15" x14ac:dyDescent="0.25">
      <c r="A61" t="str">
        <f>J59</f>
        <v>Constitution application today * Collapsed Generation Cohorts Crosstabulation</v>
      </c>
      <c r="L61" t="s">
        <v>1</v>
      </c>
      <c r="M61" t="s">
        <v>24</v>
      </c>
    </row>
    <row r="62" spans="1:15" ht="120" x14ac:dyDescent="0.25">
      <c r="A62" s="1"/>
      <c r="B62" s="1"/>
      <c r="C62" s="1" t="s">
        <v>50</v>
      </c>
      <c r="D62" s="1" t="str">
        <f>M62</f>
        <v>Silent &amp; Boomer Generation (born before 1965)</v>
      </c>
      <c r="E62" s="1" t="str">
        <f>N62</f>
        <v>Generation X (born 1965-1980)</v>
      </c>
      <c r="F62" s="1" t="str">
        <f>O62</f>
        <v>Millennials &amp; Generation Z (born after 1980)</v>
      </c>
      <c r="G62" s="1"/>
      <c r="M62" t="s">
        <v>25</v>
      </c>
      <c r="N62" t="s">
        <v>26</v>
      </c>
      <c r="O62" t="s">
        <v>27</v>
      </c>
    </row>
    <row r="63" spans="1:15" x14ac:dyDescent="0.25">
      <c r="B63" t="s">
        <v>143</v>
      </c>
      <c r="C63" s="2">
        <f>(L63+L64)/L68</f>
        <v>0.622</v>
      </c>
      <c r="D63" s="2">
        <f>(M63+M64)/M68</f>
        <v>0.71186440677966101</v>
      </c>
      <c r="E63" s="2">
        <f>(N63+N64)/N68</f>
        <v>0.61507936507936511</v>
      </c>
      <c r="F63" s="2">
        <f>(O63+O64)/O68</f>
        <v>0.56732891832229582</v>
      </c>
      <c r="G63" s="2"/>
      <c r="J63" t="s">
        <v>129</v>
      </c>
      <c r="K63" t="s">
        <v>130</v>
      </c>
      <c r="L63">
        <v>253</v>
      </c>
      <c r="M63">
        <v>98</v>
      </c>
      <c r="N63">
        <v>64</v>
      </c>
      <c r="O63">
        <v>91</v>
      </c>
    </row>
    <row r="64" spans="1:15" x14ac:dyDescent="0.25">
      <c r="B64" t="s">
        <v>144</v>
      </c>
      <c r="C64" s="2">
        <f>(L65+L66)/L68</f>
        <v>0.30099999999999999</v>
      </c>
      <c r="D64" s="2">
        <f>(M65+M66)/M68</f>
        <v>0.21694915254237288</v>
      </c>
      <c r="E64" s="2">
        <f>(N65+N66)/N68</f>
        <v>0.30952380952380953</v>
      </c>
      <c r="F64" s="2">
        <f>(O65+O66)/O68</f>
        <v>0.35099337748344372</v>
      </c>
      <c r="G64" s="2"/>
      <c r="K64" t="s">
        <v>131</v>
      </c>
      <c r="L64">
        <v>369</v>
      </c>
      <c r="M64">
        <v>112</v>
      </c>
      <c r="N64">
        <v>91</v>
      </c>
      <c r="O64">
        <v>166</v>
      </c>
    </row>
    <row r="65" spans="1:15" x14ac:dyDescent="0.25">
      <c r="B65" t="s">
        <v>134</v>
      </c>
      <c r="C65" s="2">
        <f>L67/L68</f>
        <v>7.6999999999999999E-2</v>
      </c>
      <c r="D65" s="2">
        <f>M67/M68</f>
        <v>7.1186440677966104E-2</v>
      </c>
      <c r="E65" s="2">
        <f>N67/N68</f>
        <v>7.5396825396825393E-2</v>
      </c>
      <c r="F65" s="2">
        <f>O67/O68</f>
        <v>8.1677704194260486E-2</v>
      </c>
      <c r="G65" s="2"/>
      <c r="K65" t="s">
        <v>132</v>
      </c>
      <c r="L65">
        <v>212</v>
      </c>
      <c r="M65">
        <v>52</v>
      </c>
      <c r="N65">
        <v>46</v>
      </c>
      <c r="O65">
        <v>114</v>
      </c>
    </row>
    <row r="66" spans="1:15" x14ac:dyDescent="0.25">
      <c r="C66" s="2"/>
      <c r="D66" s="2"/>
      <c r="E66" s="2"/>
      <c r="F66" s="2"/>
      <c r="G66" s="2"/>
      <c r="K66" t="s">
        <v>133</v>
      </c>
      <c r="L66">
        <v>89</v>
      </c>
      <c r="M66">
        <v>12</v>
      </c>
      <c r="N66">
        <v>32</v>
      </c>
      <c r="O66">
        <v>45</v>
      </c>
    </row>
    <row r="67" spans="1:15" x14ac:dyDescent="0.25">
      <c r="K67" t="s">
        <v>134</v>
      </c>
      <c r="L67">
        <v>77</v>
      </c>
      <c r="M67">
        <v>21</v>
      </c>
      <c r="N67">
        <v>19</v>
      </c>
      <c r="O67">
        <v>37</v>
      </c>
    </row>
    <row r="68" spans="1:15" x14ac:dyDescent="0.25">
      <c r="J68" t="s">
        <v>1</v>
      </c>
      <c r="L68">
        <v>1000</v>
      </c>
      <c r="M68">
        <v>295</v>
      </c>
      <c r="N68">
        <v>252</v>
      </c>
      <c r="O68">
        <v>453</v>
      </c>
    </row>
    <row r="74" spans="1:15" x14ac:dyDescent="0.25">
      <c r="J74" t="s">
        <v>139</v>
      </c>
    </row>
    <row r="75" spans="1:15" x14ac:dyDescent="0.25">
      <c r="J75" t="s">
        <v>0</v>
      </c>
    </row>
    <row r="76" spans="1:15" x14ac:dyDescent="0.25">
      <c r="A76" t="str">
        <f>J74</f>
        <v>Constitution application today * Collapsed Education Status Crosstabulation</v>
      </c>
      <c r="L76" t="s">
        <v>1</v>
      </c>
      <c r="M76" t="s">
        <v>29</v>
      </c>
    </row>
    <row r="77" spans="1:15" ht="80" x14ac:dyDescent="0.25">
      <c r="A77" s="1"/>
      <c r="B77" s="1"/>
      <c r="C77" s="1" t="s">
        <v>50</v>
      </c>
      <c r="D77" s="1" t="str">
        <f>M77</f>
        <v>No HS/HS Graduate</v>
      </c>
      <c r="E77" s="1" t="str">
        <f>N77</f>
        <v>Some College/2-year degree</v>
      </c>
      <c r="F77" s="1" t="str">
        <f>O77</f>
        <v>4-year degree/Post-Graduate Degree</v>
      </c>
      <c r="G77" s="1"/>
      <c r="M77" t="s">
        <v>30</v>
      </c>
      <c r="N77" t="s">
        <v>31</v>
      </c>
      <c r="O77" t="s">
        <v>32</v>
      </c>
    </row>
    <row r="78" spans="1:15" x14ac:dyDescent="0.25">
      <c r="B78" t="s">
        <v>143</v>
      </c>
      <c r="C78" s="2">
        <f>(L78+L79)/L83</f>
        <v>0.62262262262262258</v>
      </c>
      <c r="D78" s="2">
        <f>(M78+M79)/M83</f>
        <v>0.54521276595744683</v>
      </c>
      <c r="E78" s="2">
        <f>(N78+N79)/N83</f>
        <v>0.63666666666666671</v>
      </c>
      <c r="F78" s="2">
        <f>(O78+O79)/O83</f>
        <v>0.69969040247678016</v>
      </c>
      <c r="G78" s="2"/>
      <c r="J78" t="s">
        <v>129</v>
      </c>
      <c r="K78" t="s">
        <v>130</v>
      </c>
      <c r="L78">
        <v>253</v>
      </c>
      <c r="M78">
        <v>72</v>
      </c>
      <c r="N78">
        <v>79</v>
      </c>
      <c r="O78">
        <v>102</v>
      </c>
    </row>
    <row r="79" spans="1:15" x14ac:dyDescent="0.25">
      <c r="B79" t="s">
        <v>144</v>
      </c>
      <c r="C79" s="2">
        <f>(L80+L81)/L83</f>
        <v>0.3003003003003003</v>
      </c>
      <c r="D79" s="2">
        <f>(M80+M81)/M83</f>
        <v>0.34042553191489361</v>
      </c>
      <c r="E79" s="2">
        <f>(N80+N81)/N83</f>
        <v>0.28999999999999998</v>
      </c>
      <c r="F79" s="2">
        <f>(O80+O81)/O83</f>
        <v>0.26315789473684209</v>
      </c>
      <c r="G79" s="2"/>
      <c r="K79" t="s">
        <v>131</v>
      </c>
      <c r="L79">
        <v>369</v>
      </c>
      <c r="M79">
        <v>133</v>
      </c>
      <c r="N79">
        <v>112</v>
      </c>
      <c r="O79">
        <v>124</v>
      </c>
    </row>
    <row r="80" spans="1:15" x14ac:dyDescent="0.25">
      <c r="B80" t="s">
        <v>134</v>
      </c>
      <c r="C80" s="2">
        <f>L82/L83</f>
        <v>7.7077077077077075E-2</v>
      </c>
      <c r="D80" s="2">
        <f>M82/M83</f>
        <v>0.11436170212765957</v>
      </c>
      <c r="E80" s="2">
        <f>N82/N83</f>
        <v>7.3333333333333334E-2</v>
      </c>
      <c r="F80" s="2">
        <f>O82/O83</f>
        <v>3.7151702786377708E-2</v>
      </c>
      <c r="G80" s="2"/>
      <c r="K80" t="s">
        <v>132</v>
      </c>
      <c r="L80">
        <v>211</v>
      </c>
      <c r="M80">
        <v>81</v>
      </c>
      <c r="N80">
        <v>64</v>
      </c>
      <c r="O80">
        <v>66</v>
      </c>
    </row>
    <row r="81" spans="1:16" x14ac:dyDescent="0.25">
      <c r="C81" s="2"/>
      <c r="D81" s="2"/>
      <c r="E81" s="2"/>
      <c r="F81" s="2"/>
      <c r="G81" s="2"/>
      <c r="K81" t="s">
        <v>133</v>
      </c>
      <c r="L81">
        <v>89</v>
      </c>
      <c r="M81">
        <v>47</v>
      </c>
      <c r="N81">
        <v>23</v>
      </c>
      <c r="O81">
        <v>19</v>
      </c>
    </row>
    <row r="82" spans="1:16" x14ac:dyDescent="0.25">
      <c r="K82" t="s">
        <v>134</v>
      </c>
      <c r="L82">
        <v>77</v>
      </c>
      <c r="M82">
        <v>43</v>
      </c>
      <c r="N82">
        <v>22</v>
      </c>
      <c r="O82">
        <v>12</v>
      </c>
    </row>
    <row r="83" spans="1:16" x14ac:dyDescent="0.25">
      <c r="J83" t="s">
        <v>1</v>
      </c>
      <c r="L83">
        <v>999</v>
      </c>
      <c r="M83">
        <v>376</v>
      </c>
      <c r="N83">
        <v>300</v>
      </c>
      <c r="O83">
        <v>323</v>
      </c>
    </row>
    <row r="89" spans="1:16" x14ac:dyDescent="0.25">
      <c r="J89" t="s">
        <v>142</v>
      </c>
    </row>
    <row r="90" spans="1:16" x14ac:dyDescent="0.25">
      <c r="J90" t="s">
        <v>0</v>
      </c>
    </row>
    <row r="91" spans="1:16" x14ac:dyDescent="0.25">
      <c r="A91" t="str">
        <f>J89</f>
        <v>Constitution application today * NC Region assigned by Zip Code Crosstabulation</v>
      </c>
      <c r="L91" t="s">
        <v>1</v>
      </c>
      <c r="M91" t="s">
        <v>34</v>
      </c>
    </row>
    <row r="92" spans="1:16" ht="60" x14ac:dyDescent="0.25">
      <c r="A92" s="1"/>
      <c r="B92" s="1"/>
      <c r="C92" s="1" t="s">
        <v>50</v>
      </c>
      <c r="D92" s="1" t="str">
        <f>M92</f>
        <v>Central City</v>
      </c>
      <c r="E92" s="1" t="str">
        <f>N92</f>
        <v>Urban Suburb</v>
      </c>
      <c r="F92" s="1" t="str">
        <f>O92</f>
        <v>Surrounding Suburban County</v>
      </c>
      <c r="G92" s="1" t="str">
        <f>P92</f>
        <v>Rural County</v>
      </c>
      <c r="M92" t="s">
        <v>35</v>
      </c>
      <c r="N92" t="s">
        <v>36</v>
      </c>
      <c r="O92" t="s">
        <v>37</v>
      </c>
      <c r="P92" t="s">
        <v>38</v>
      </c>
    </row>
    <row r="93" spans="1:16" x14ac:dyDescent="0.25">
      <c r="B93" t="s">
        <v>143</v>
      </c>
      <c r="C93" s="2">
        <f>(L93+L94)/L98</f>
        <v>0.6217564870259481</v>
      </c>
      <c r="D93" s="2">
        <f>(M93+M94)/M98</f>
        <v>0.55987055016181231</v>
      </c>
      <c r="E93" s="2">
        <f>(N93+N94)/N98</f>
        <v>0.64313725490196083</v>
      </c>
      <c r="F93" s="2">
        <f>(O93+O94)/O98</f>
        <v>0.69961977186311786</v>
      </c>
      <c r="G93" s="2">
        <f>(P93+P94)/P98</f>
        <v>0.58285714285714285</v>
      </c>
      <c r="J93" t="s">
        <v>129</v>
      </c>
      <c r="K93" t="s">
        <v>130</v>
      </c>
      <c r="L93">
        <v>253</v>
      </c>
      <c r="M93">
        <v>60</v>
      </c>
      <c r="N93">
        <v>77</v>
      </c>
      <c r="O93">
        <v>72</v>
      </c>
      <c r="P93">
        <v>44</v>
      </c>
    </row>
    <row r="94" spans="1:16" x14ac:dyDescent="0.25">
      <c r="B94" t="s">
        <v>144</v>
      </c>
      <c r="C94" s="2">
        <f>(L95+L96)/L98</f>
        <v>0.30139720558882238</v>
      </c>
      <c r="D94" s="2">
        <f>(M95+M96)/M98</f>
        <v>0.32686084142394822</v>
      </c>
      <c r="E94" s="2">
        <f>(N95+N96)/N98</f>
        <v>0.29411764705882354</v>
      </c>
      <c r="F94" s="2">
        <f>(O95+O96)/O98</f>
        <v>0.24334600760456274</v>
      </c>
      <c r="G94" s="2">
        <f>(P95+P96)/P98</f>
        <v>0.35428571428571426</v>
      </c>
      <c r="K94" t="s">
        <v>131</v>
      </c>
      <c r="L94">
        <v>370</v>
      </c>
      <c r="M94">
        <v>113</v>
      </c>
      <c r="N94">
        <v>87</v>
      </c>
      <c r="O94">
        <v>112</v>
      </c>
      <c r="P94">
        <v>58</v>
      </c>
    </row>
    <row r="95" spans="1:16" x14ac:dyDescent="0.25">
      <c r="B95" t="s">
        <v>134</v>
      </c>
      <c r="C95" s="2">
        <f>L97/L98</f>
        <v>7.6846307385229545E-2</v>
      </c>
      <c r="D95" s="2">
        <f>M97/M98</f>
        <v>0.11326860841423948</v>
      </c>
      <c r="E95" s="2">
        <f>N97/N98</f>
        <v>6.2745098039215685E-2</v>
      </c>
      <c r="F95" s="2">
        <f>O97/O98</f>
        <v>5.7034220532319393E-2</v>
      </c>
      <c r="G95" s="2">
        <f>P97/P98</f>
        <v>6.2857142857142861E-2</v>
      </c>
      <c r="K95" t="s">
        <v>132</v>
      </c>
      <c r="L95">
        <v>212</v>
      </c>
      <c r="M95">
        <v>71</v>
      </c>
      <c r="N95">
        <v>57</v>
      </c>
      <c r="O95">
        <v>40</v>
      </c>
      <c r="P95">
        <v>44</v>
      </c>
    </row>
    <row r="96" spans="1:16" x14ac:dyDescent="0.25">
      <c r="C96" s="2"/>
      <c r="D96" s="2"/>
      <c r="E96" s="2"/>
      <c r="F96" s="2"/>
      <c r="G96" s="2"/>
      <c r="K96" t="s">
        <v>133</v>
      </c>
      <c r="L96">
        <v>90</v>
      </c>
      <c r="M96">
        <v>30</v>
      </c>
      <c r="N96">
        <v>18</v>
      </c>
      <c r="O96">
        <v>24</v>
      </c>
      <c r="P96">
        <v>18</v>
      </c>
    </row>
    <row r="97" spans="1:16" x14ac:dyDescent="0.25">
      <c r="K97" t="s">
        <v>134</v>
      </c>
      <c r="L97">
        <v>77</v>
      </c>
      <c r="M97">
        <v>35</v>
      </c>
      <c r="N97">
        <v>16</v>
      </c>
      <c r="O97">
        <v>15</v>
      </c>
      <c r="P97">
        <v>11</v>
      </c>
    </row>
    <row r="98" spans="1:16" x14ac:dyDescent="0.25">
      <c r="J98" t="s">
        <v>1</v>
      </c>
      <c r="L98">
        <v>1002</v>
      </c>
      <c r="M98">
        <v>309</v>
      </c>
      <c r="N98">
        <v>255</v>
      </c>
      <c r="O98">
        <v>263</v>
      </c>
      <c r="P98">
        <v>175</v>
      </c>
    </row>
    <row r="104" spans="1:16" x14ac:dyDescent="0.25">
      <c r="J104" t="s">
        <v>141</v>
      </c>
    </row>
    <row r="105" spans="1:16" x14ac:dyDescent="0.25">
      <c r="J105" t="s">
        <v>0</v>
      </c>
    </row>
    <row r="106" spans="1:16" x14ac:dyDescent="0.25">
      <c r="A106" t="str">
        <f>J104</f>
        <v>Constitution application today * Collapsed Political Interest Crosstabulation</v>
      </c>
      <c r="L106" t="s">
        <v>1</v>
      </c>
      <c r="M106" t="s">
        <v>40</v>
      </c>
    </row>
    <row r="107" spans="1:16" ht="80" x14ac:dyDescent="0.25">
      <c r="A107" s="1"/>
      <c r="B107" s="1"/>
      <c r="C107" s="1" t="s">
        <v>50</v>
      </c>
      <c r="D107" s="1" t="str">
        <f>M107</f>
        <v>Most of the time</v>
      </c>
      <c r="E107" s="1" t="str">
        <f>N107</f>
        <v>Some of the time/Only now and then</v>
      </c>
      <c r="F107" s="1" t="str">
        <f>O107</f>
        <v>Hardly at all/Don't know</v>
      </c>
      <c r="G107" s="1"/>
      <c r="M107" t="s">
        <v>41</v>
      </c>
      <c r="N107" t="s">
        <v>42</v>
      </c>
      <c r="O107" t="s">
        <v>43</v>
      </c>
    </row>
    <row r="108" spans="1:16" x14ac:dyDescent="0.25">
      <c r="B108" t="s">
        <v>143</v>
      </c>
      <c r="C108" s="2">
        <f>(L108+L109)/L113</f>
        <v>0.6223776223776224</v>
      </c>
      <c r="D108" s="2">
        <f>(M108+M109)/M113</f>
        <v>0.69976905311778292</v>
      </c>
      <c r="E108" s="2">
        <f>(N108+N109)/N113</f>
        <v>0.58860759493670889</v>
      </c>
      <c r="F108" s="2">
        <f>(O108+O109)/O113</f>
        <v>0.43617021276595747</v>
      </c>
      <c r="G108" s="2"/>
      <c r="J108" t="s">
        <v>129</v>
      </c>
      <c r="K108" t="s">
        <v>130</v>
      </c>
      <c r="L108">
        <v>253</v>
      </c>
      <c r="M108">
        <v>147</v>
      </c>
      <c r="N108">
        <v>96</v>
      </c>
      <c r="O108">
        <v>10</v>
      </c>
    </row>
    <row r="109" spans="1:16" x14ac:dyDescent="0.25">
      <c r="B109" t="s">
        <v>144</v>
      </c>
      <c r="C109" s="2">
        <f>(L110+L111)/L113</f>
        <v>0.30069930069930068</v>
      </c>
      <c r="D109" s="2">
        <f>(M110+M111)/M113</f>
        <v>0.26558891454965355</v>
      </c>
      <c r="E109" s="2">
        <f>(N110+N111)/N113</f>
        <v>0.32489451476793246</v>
      </c>
      <c r="F109" s="2">
        <f>(O110+O111)/O113</f>
        <v>0.34042553191489361</v>
      </c>
      <c r="G109" s="2"/>
      <c r="K109" t="s">
        <v>131</v>
      </c>
      <c r="L109">
        <v>370</v>
      </c>
      <c r="M109">
        <v>156</v>
      </c>
      <c r="N109">
        <v>183</v>
      </c>
      <c r="O109">
        <v>31</v>
      </c>
    </row>
    <row r="110" spans="1:16" x14ac:dyDescent="0.25">
      <c r="B110" t="s">
        <v>134</v>
      </c>
      <c r="C110" s="2">
        <f>L112/L113</f>
        <v>7.6923076923076927E-2</v>
      </c>
      <c r="D110" s="2">
        <f>M112/M113</f>
        <v>3.4642032332563508E-2</v>
      </c>
      <c r="E110" s="2">
        <f>N112/N113</f>
        <v>8.6497890295358648E-2</v>
      </c>
      <c r="F110" s="2">
        <f>O112/O113</f>
        <v>0.22340425531914893</v>
      </c>
      <c r="G110" s="2"/>
      <c r="K110" t="s">
        <v>132</v>
      </c>
      <c r="L110">
        <v>212</v>
      </c>
      <c r="M110">
        <v>81</v>
      </c>
      <c r="N110">
        <v>111</v>
      </c>
      <c r="O110">
        <v>20</v>
      </c>
    </row>
    <row r="111" spans="1:16" x14ac:dyDescent="0.25">
      <c r="C111" s="2"/>
      <c r="D111" s="2"/>
      <c r="E111" s="2"/>
      <c r="F111" s="2"/>
      <c r="G111" s="2"/>
      <c r="K111" t="s">
        <v>133</v>
      </c>
      <c r="L111">
        <v>89</v>
      </c>
      <c r="M111">
        <v>34</v>
      </c>
      <c r="N111">
        <v>43</v>
      </c>
      <c r="O111">
        <v>12</v>
      </c>
    </row>
    <row r="112" spans="1:16" x14ac:dyDescent="0.25">
      <c r="K112" t="s">
        <v>134</v>
      </c>
      <c r="L112">
        <v>77</v>
      </c>
      <c r="M112">
        <v>15</v>
      </c>
      <c r="N112">
        <v>41</v>
      </c>
      <c r="O112">
        <v>21</v>
      </c>
    </row>
    <row r="113" spans="1:16" x14ac:dyDescent="0.25">
      <c r="J113" t="s">
        <v>1</v>
      </c>
      <c r="L113">
        <v>1001</v>
      </c>
      <c r="M113">
        <v>433</v>
      </c>
      <c r="N113">
        <v>474</v>
      </c>
      <c r="O113">
        <v>94</v>
      </c>
    </row>
    <row r="119" spans="1:16" x14ac:dyDescent="0.25">
      <c r="J119" t="s">
        <v>140</v>
      </c>
    </row>
    <row r="120" spans="1:16" x14ac:dyDescent="0.25">
      <c r="J120" t="s">
        <v>0</v>
      </c>
    </row>
    <row r="121" spans="1:16" x14ac:dyDescent="0.25">
      <c r="A121" t="str">
        <f>J119</f>
        <v>Constitution application today * Presidential Vote Choice in 2024 (Collapsed) Crosstabulation</v>
      </c>
      <c r="L121" t="s">
        <v>1</v>
      </c>
      <c r="M121" t="s">
        <v>45</v>
      </c>
    </row>
    <row r="122" spans="1:16" ht="109" customHeight="1" x14ac:dyDescent="0.25">
      <c r="A122" s="1"/>
      <c r="B122" s="1"/>
      <c r="C122" s="1" t="s">
        <v>50</v>
      </c>
      <c r="D122" s="1" t="str">
        <f>M122</f>
        <v>Voted for Kamala Harris for President in 2024</v>
      </c>
      <c r="E122" s="1" t="str">
        <f>N122</f>
        <v>Voted for Donald Trump for President in 2024</v>
      </c>
      <c r="F122" s="1" t="str">
        <f>O122</f>
        <v>Voted for third party candidate in 2024</v>
      </c>
      <c r="G122" s="1" t="str">
        <f>P122</f>
        <v>Did not vote for President in 2024</v>
      </c>
      <c r="M122" t="s">
        <v>46</v>
      </c>
      <c r="N122" t="s">
        <v>47</v>
      </c>
      <c r="O122" t="s">
        <v>48</v>
      </c>
      <c r="P122" t="s">
        <v>49</v>
      </c>
    </row>
    <row r="123" spans="1:16" x14ac:dyDescent="0.25">
      <c r="B123" t="s">
        <v>143</v>
      </c>
      <c r="C123" s="2">
        <f>(L123+L124)/L128</f>
        <v>0.62262262262262258</v>
      </c>
      <c r="D123" s="2">
        <f>(M123+M124)/M128</f>
        <v>0.60317460317460314</v>
      </c>
      <c r="E123" s="2">
        <f>(N123+N124)/N128</f>
        <v>0.74937343358395991</v>
      </c>
      <c r="F123" s="2">
        <f>(O123+O124)/O128</f>
        <v>0.5</v>
      </c>
      <c r="G123" s="2">
        <f>(P123+P124)/P128</f>
        <v>0.42592592592592593</v>
      </c>
      <c r="J123" t="s">
        <v>129</v>
      </c>
      <c r="K123" t="s">
        <v>130</v>
      </c>
      <c r="L123">
        <v>253</v>
      </c>
      <c r="M123">
        <v>73</v>
      </c>
      <c r="N123">
        <v>155</v>
      </c>
      <c r="O123">
        <v>1</v>
      </c>
      <c r="P123">
        <v>24</v>
      </c>
    </row>
    <row r="124" spans="1:16" x14ac:dyDescent="0.25">
      <c r="B124" t="s">
        <v>144</v>
      </c>
      <c r="C124" s="2">
        <f>(L125+L126)/L128</f>
        <v>0.29929929929929933</v>
      </c>
      <c r="D124" s="2">
        <f>(M125+M126)/M128</f>
        <v>0.34656084656084657</v>
      </c>
      <c r="E124" s="2">
        <f>(N125+N126)/N128</f>
        <v>0.19548872180451127</v>
      </c>
      <c r="F124" s="2">
        <f>(O125+O126)/O128</f>
        <v>0.5</v>
      </c>
      <c r="G124" s="2">
        <f>(P125+P126)/P128</f>
        <v>0.40277777777777779</v>
      </c>
      <c r="K124" t="s">
        <v>131</v>
      </c>
      <c r="L124">
        <v>369</v>
      </c>
      <c r="M124">
        <v>155</v>
      </c>
      <c r="N124">
        <v>144</v>
      </c>
      <c r="O124">
        <v>2</v>
      </c>
      <c r="P124">
        <v>68</v>
      </c>
    </row>
    <row r="125" spans="1:16" x14ac:dyDescent="0.25">
      <c r="B125" t="s">
        <v>134</v>
      </c>
      <c r="C125" s="2">
        <f>L127/L128</f>
        <v>7.8078078078078081E-2</v>
      </c>
      <c r="D125" s="2">
        <f>M127/M128</f>
        <v>5.0264550264550262E-2</v>
      </c>
      <c r="E125" s="2">
        <f>N127/N128</f>
        <v>5.5137844611528819E-2</v>
      </c>
      <c r="F125" s="2">
        <f>O127/O128</f>
        <v>0</v>
      </c>
      <c r="G125" s="2">
        <f>P127/P128</f>
        <v>0.17129629629629631</v>
      </c>
      <c r="K125" t="s">
        <v>132</v>
      </c>
      <c r="L125">
        <v>210</v>
      </c>
      <c r="M125">
        <v>92</v>
      </c>
      <c r="N125">
        <v>53</v>
      </c>
      <c r="O125">
        <v>3</v>
      </c>
      <c r="P125">
        <v>62</v>
      </c>
    </row>
    <row r="126" spans="1:16" x14ac:dyDescent="0.25">
      <c r="C126" s="2"/>
      <c r="D126" s="2"/>
      <c r="E126" s="2"/>
      <c r="F126" s="2"/>
      <c r="G126" s="2"/>
      <c r="K126" t="s">
        <v>133</v>
      </c>
      <c r="L126">
        <v>89</v>
      </c>
      <c r="M126">
        <v>39</v>
      </c>
      <c r="N126">
        <v>25</v>
      </c>
      <c r="O126">
        <v>0</v>
      </c>
      <c r="P126">
        <v>25</v>
      </c>
    </row>
    <row r="127" spans="1:16" x14ac:dyDescent="0.25">
      <c r="K127" t="s">
        <v>134</v>
      </c>
      <c r="L127">
        <v>78</v>
      </c>
      <c r="M127">
        <v>19</v>
      </c>
      <c r="N127">
        <v>22</v>
      </c>
      <c r="O127">
        <v>0</v>
      </c>
      <c r="P127">
        <v>37</v>
      </c>
    </row>
    <row r="128" spans="1:16" x14ac:dyDescent="0.25">
      <c r="J128" t="s">
        <v>1</v>
      </c>
      <c r="L128">
        <v>999</v>
      </c>
      <c r="M128">
        <v>378</v>
      </c>
      <c r="N128">
        <v>399</v>
      </c>
      <c r="O128">
        <v>6</v>
      </c>
      <c r="P128">
        <v>216</v>
      </c>
    </row>
  </sheetData>
  <pageMargins left="0.7" right="0.7" top="0.75" bottom="0.75" header="0.3" footer="0.3"/>
</worksheet>
</file>

<file path=docMetadata/LabelInfo.xml><?xml version="1.0" encoding="utf-8"?>
<clbl:labelList xmlns:clbl="http://schemas.microsoft.com/office/2020/mipLabelMetadata">
  <clbl:label id="{73226585-c0ae-4f97-8b2a-625fcc3030a2}" enabled="0" method="" siteId="{73226585-c0ae-4f97-8b2a-625fcc3030a2}"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Descriptives</vt:lpstr>
      <vt:lpstr>Familiarity with Constitution</vt:lpstr>
      <vt:lpstr>Founders' Approval</vt:lpstr>
      <vt:lpstr>Constitutional Interpretation</vt:lpstr>
      <vt:lpstr>Constitution Satisfaction</vt:lpstr>
      <vt:lpstr>Constitution Feelings</vt:lpstr>
      <vt:lpstr>Constitutional Application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Bitzer</dc:creator>
  <cp:lastModifiedBy>Michael Bitzer</cp:lastModifiedBy>
  <dcterms:created xsi:type="dcterms:W3CDTF">2025-08-24T18:44:09Z</dcterms:created>
  <dcterms:modified xsi:type="dcterms:W3CDTF">2025-09-16T19:31:25Z</dcterms:modified>
</cp:coreProperties>
</file>